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106\Downloads\"/>
    </mc:Choice>
  </mc:AlternateContent>
  <bookViews>
    <workbookView xWindow="0" yWindow="0" windowWidth="21720" windowHeight="8868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G24" i="1" s="1"/>
  <c r="F13" i="1"/>
  <c r="L195" i="1" l="1"/>
  <c r="F195" i="1"/>
  <c r="J157" i="1"/>
  <c r="G62" i="1"/>
  <c r="G196" i="1" s="1"/>
  <c r="G157" i="1"/>
  <c r="F157" i="1"/>
  <c r="L138" i="1"/>
  <c r="J138" i="1"/>
  <c r="F138" i="1"/>
  <c r="I119" i="1"/>
  <c r="J195" i="1"/>
  <c r="F176" i="1"/>
  <c r="L119" i="1"/>
  <c r="J119" i="1"/>
  <c r="F119" i="1"/>
  <c r="H196" i="1"/>
  <c r="J100" i="1"/>
  <c r="F100" i="1"/>
  <c r="L81" i="1"/>
  <c r="J81" i="1"/>
  <c r="F81" i="1"/>
  <c r="L62" i="1"/>
  <c r="J62" i="1"/>
  <c r="F62" i="1"/>
  <c r="L43" i="1"/>
  <c r="J43" i="1"/>
  <c r="F43" i="1"/>
  <c r="L24" i="1"/>
  <c r="J24" i="1"/>
  <c r="I24" i="1"/>
  <c r="F24" i="1"/>
  <c r="I196" i="1" l="1"/>
  <c r="L196" i="1"/>
  <c r="J196" i="1"/>
  <c r="F196" i="1"/>
</calcChain>
</file>

<file path=xl/sharedStrings.xml><?xml version="1.0" encoding="utf-8"?>
<sst xmlns="http://schemas.openxmlformats.org/spreadsheetml/2006/main" count="492" uniqueCount="177">
  <si>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</si>
  <si>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</si>
  <si>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</si>
  <si>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</si>
  <si>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</si>
  <si>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</si>
  <si>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</si>
  <si>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</si>
  <si>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</si>
  <si>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</si>
  <si>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</si>
  <si>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</si>
  <si>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</si>
  <si>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</si>
  <si>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</si>
  <si>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</si>
  <si>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</si>
  <si>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</si>
  <si>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</si>
  <si>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</si>
  <si>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</si>
  <si>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</si>
  <si>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</si>
  <si>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</si>
  <si>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</si>
  <si>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</si>
  <si>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</si>
  <si>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</si>
  <si>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</si>
  <si>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</si>
  <si>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</si>
  <si>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</si>
  <si>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</si>
  <si>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</si>
  <si>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</si>
  <si>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</si>
  <si>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</si>
  <si>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</si>
  <si>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</si>
  <si>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"Дружба"</t>
  </si>
  <si>
    <t>175/17</t>
  </si>
  <si>
    <t>Яйцо вареное</t>
  </si>
  <si>
    <t>40</t>
  </si>
  <si>
    <t>209/17</t>
  </si>
  <si>
    <t>Кофейный напиток с молоком</t>
  </si>
  <si>
    <t>379/17</t>
  </si>
  <si>
    <t>Батон домашний</t>
  </si>
  <si>
    <t>утв.</t>
  </si>
  <si>
    <t>338/17</t>
  </si>
  <si>
    <t>Сыр порционный</t>
  </si>
  <si>
    <t>Масло сливочное</t>
  </si>
  <si>
    <t>*</t>
  </si>
  <si>
    <t>15/17</t>
  </si>
  <si>
    <t>14/17</t>
  </si>
  <si>
    <t>Икра кабачковая</t>
  </si>
  <si>
    <t>Суп крестьянский с крупой (пшеничная) и зеленью</t>
  </si>
  <si>
    <t>202</t>
  </si>
  <si>
    <t>101/04</t>
  </si>
  <si>
    <t>98/17</t>
  </si>
  <si>
    <t>Бефстроганов из отварной говядины</t>
  </si>
  <si>
    <t>90</t>
  </si>
  <si>
    <t>Рис отварной</t>
  </si>
  <si>
    <t>150</t>
  </si>
  <si>
    <t xml:space="preserve">Компот </t>
  </si>
  <si>
    <t>200</t>
  </si>
  <si>
    <t>30</t>
  </si>
  <si>
    <t>Хлеб ржано-пшеничный</t>
  </si>
  <si>
    <t>245/17, 330/17</t>
  </si>
  <si>
    <t>171/17</t>
  </si>
  <si>
    <t>342/17</t>
  </si>
  <si>
    <t>утв</t>
  </si>
  <si>
    <t>ТУ</t>
  </si>
  <si>
    <t>Запеканка из творога с морковью с соусом клубничным</t>
  </si>
  <si>
    <t>Чай с сахаром</t>
  </si>
  <si>
    <t>Булочка школьная</t>
  </si>
  <si>
    <t>Яблоко</t>
  </si>
  <si>
    <t>215</t>
  </si>
  <si>
    <t>224/17, 334/17</t>
  </si>
  <si>
    <t>376/17</t>
  </si>
  <si>
    <t>428/17</t>
  </si>
  <si>
    <t>Салат из квашеной капусты</t>
  </si>
  <si>
    <t>Суп лапша с мясом птицы и зеленью</t>
  </si>
  <si>
    <t>Биточки рыбные с соусом сметанным с томатом</t>
  </si>
  <si>
    <t>Картофель отварной</t>
  </si>
  <si>
    <t>Сок фруктовый</t>
  </si>
  <si>
    <t>227</t>
  </si>
  <si>
    <t>130</t>
  </si>
  <si>
    <t>17/17</t>
  </si>
  <si>
    <t>155/16</t>
  </si>
  <si>
    <t>234/17,331/17</t>
  </si>
  <si>
    <t>310/17</t>
  </si>
  <si>
    <t>350/17</t>
  </si>
  <si>
    <t>овощи</t>
  </si>
  <si>
    <t>Борщ с фасолью, картофелем и зеленью</t>
  </si>
  <si>
    <t>Фрикадельки из мяса птицы с соусом сметанным</t>
  </si>
  <si>
    <t>Каша гречневая рассыпчатая</t>
  </si>
  <si>
    <t>Компот из черной смородины</t>
  </si>
  <si>
    <t>70/17</t>
  </si>
  <si>
    <t>84/71</t>
  </si>
  <si>
    <t>297/17,330/17</t>
  </si>
  <si>
    <t>302/17</t>
  </si>
  <si>
    <t>457/16</t>
  </si>
  <si>
    <t>Плов из филе птицы</t>
  </si>
  <si>
    <t>291/17</t>
  </si>
  <si>
    <t>Чай с сахаром и лимоном</t>
  </si>
  <si>
    <t>377/17</t>
  </si>
  <si>
    <t>Зеленый горошек</t>
  </si>
  <si>
    <t>Суп из овощей с зеленью</t>
  </si>
  <si>
    <t>Жаркое по-домашнему (свинина)</t>
  </si>
  <si>
    <t>т. 24/96</t>
  </si>
  <si>
    <t>99/17</t>
  </si>
  <si>
    <t>259/17</t>
  </si>
  <si>
    <t>389/17</t>
  </si>
  <si>
    <t>Тефтели из птицы с соусом сметанным с томатом</t>
  </si>
  <si>
    <t>Каша пшеничная рассыпчатая</t>
  </si>
  <si>
    <t>Какао с молоком</t>
  </si>
  <si>
    <t>ттк 104, 331/17</t>
  </si>
  <si>
    <t>382/17</t>
  </si>
  <si>
    <t>Винегрет овошной</t>
  </si>
  <si>
    <t>60</t>
  </si>
  <si>
    <t>Рассольник Лененградский с зеленью</t>
  </si>
  <si>
    <t>Котлета руб. из мяса птицы</t>
  </si>
  <si>
    <t>Компот из чернослива</t>
  </si>
  <si>
    <t>100</t>
  </si>
  <si>
    <t>67/17</t>
  </si>
  <si>
    <t>96/17</t>
  </si>
  <si>
    <t>318/16</t>
  </si>
  <si>
    <t>348/17</t>
  </si>
  <si>
    <t xml:space="preserve">директор </t>
  </si>
  <si>
    <t>Тефтели рыбные с соусом сметанным с томатным</t>
  </si>
  <si>
    <t>Пюре картофельное</t>
  </si>
  <si>
    <t>222</t>
  </si>
  <si>
    <t>239/17, 331/17</t>
  </si>
  <si>
    <t>312/17</t>
  </si>
  <si>
    <t>Овощи по сезону</t>
  </si>
  <si>
    <t>Суп молочный с макаронными изделиями</t>
  </si>
  <si>
    <t>120/17</t>
  </si>
  <si>
    <t>Борщ с капустой и картофелем со сметаной и зеленью</t>
  </si>
  <si>
    <t>212</t>
  </si>
  <si>
    <t>Биточек рубленный</t>
  </si>
  <si>
    <t>82/17</t>
  </si>
  <si>
    <t xml:space="preserve">268/17 </t>
  </si>
  <si>
    <t>Шницель рубленный с соусом сметанным с томатом (свинина)</t>
  </si>
  <si>
    <t>120</t>
  </si>
  <si>
    <t>268/17, 331/17</t>
  </si>
  <si>
    <t>Овощи</t>
  </si>
  <si>
    <t>Суп картофельный с вермишелью и зеленью</t>
  </si>
  <si>
    <t>Рыба тушеная в томате с овощами</t>
  </si>
  <si>
    <t>Кисель</t>
  </si>
  <si>
    <t>Фрукты</t>
  </si>
  <si>
    <t>103/17</t>
  </si>
  <si>
    <t>229/17</t>
  </si>
  <si>
    <t>Макаронные изделия отварные с сыром</t>
  </si>
  <si>
    <t>204/17</t>
  </si>
  <si>
    <t>52/17</t>
  </si>
  <si>
    <t>Салат из овощей</t>
  </si>
  <si>
    <t>Суп картофельный с горохом и зеленью</t>
  </si>
  <si>
    <t>Сок</t>
  </si>
  <si>
    <t>47/17</t>
  </si>
  <si>
    <t>102/71</t>
  </si>
  <si>
    <t>Запеканка из творога с соусом молочный</t>
  </si>
  <si>
    <t>224/17, 405/21</t>
  </si>
  <si>
    <t>Салат</t>
  </si>
  <si>
    <t>Щи из свежей капусты с картофелем со сметаной и зеленью</t>
  </si>
  <si>
    <t>Котлета мясная</t>
  </si>
  <si>
    <t>Кампот</t>
  </si>
  <si>
    <t>88/17</t>
  </si>
  <si>
    <t>268/17</t>
  </si>
  <si>
    <t>Гуляш из свинины</t>
  </si>
  <si>
    <t xml:space="preserve">Чай с сахаром </t>
  </si>
  <si>
    <t xml:space="preserve">Фрукты </t>
  </si>
  <si>
    <t>260/17</t>
  </si>
  <si>
    <t>Уха Ростовская с зеленью</t>
  </si>
  <si>
    <t>42/17</t>
  </si>
  <si>
    <t>151/16</t>
  </si>
  <si>
    <t>МБОУ "Школа № 106"</t>
  </si>
  <si>
    <t>Тарабановский А.Б.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</si>
</sst>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FFFFCC"/>
        <bgColor rgb="FFFFF2CC"/>
      </patternFill>
    </fill>
    <fill>
      <patternFill patternType="solid">
        <fgColor theme="7" tint="0.79995117038483843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1" fillId="6" borderId="23" applyProtection="0"/>
  </cellStyleXfs>
  <cellXfs count="1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49" fontId="0" fillId="4" borderId="4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24" xfId="0" applyNumberFormat="1" applyFill="1" applyBorder="1" applyAlignment="1" applyProtection="1">
      <alignment horizontal="center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49" fontId="0" fillId="4" borderId="2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Protection="1">
      <protection locked="0"/>
    </xf>
    <xf numFmtId="2" fontId="0" fillId="4" borderId="17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2" fontId="0" fillId="4" borderId="15" xfId="0" applyNumberFormat="1" applyFill="1" applyBorder="1" applyAlignment="1" applyProtection="1">
      <alignment horizontal="center"/>
      <protection locked="0"/>
    </xf>
    <xf numFmtId="2" fontId="0" fillId="4" borderId="25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49" fontId="0" fillId="4" borderId="5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right"/>
      <protection locked="0"/>
    </xf>
    <xf numFmtId="0" fontId="0" fillId="5" borderId="1" xfId="0" applyFont="1" applyFill="1" applyBorder="1" applyAlignment="1" applyProtection="1">
      <alignment wrapText="1"/>
      <protection locked="0"/>
    </xf>
    <xf numFmtId="49" fontId="0" fillId="5" borderId="4" xfId="0" applyNumberFormat="1" applyFill="1" applyBorder="1" applyAlignment="1" applyProtection="1">
      <alignment horizontal="center"/>
      <protection locked="0"/>
    </xf>
    <xf numFmtId="0" fontId="0" fillId="5" borderId="4" xfId="0" applyFont="1" applyFill="1" applyBorder="1" applyAlignment="1" applyProtection="1">
      <alignment wrapText="1"/>
      <protection locked="0"/>
    </xf>
    <xf numFmtId="0" fontId="0" fillId="5" borderId="2" xfId="0" applyFont="1" applyFill="1" applyBorder="1" applyAlignment="1" applyProtection="1">
      <alignment wrapText="1"/>
      <protection locked="0"/>
    </xf>
    <xf numFmtId="49" fontId="0" fillId="5" borderId="2" xfId="0" applyNumberFormat="1" applyFill="1" applyBorder="1" applyAlignment="1" applyProtection="1">
      <alignment horizontal="center"/>
      <protection locked="0"/>
    </xf>
    <xf numFmtId="2" fontId="0" fillId="5" borderId="4" xfId="0" applyNumberFormat="1" applyFill="1" applyBorder="1" applyAlignment="1" applyProtection="1">
      <alignment horizontal="center"/>
      <protection locked="0"/>
    </xf>
    <xf numFmtId="2" fontId="0" fillId="5" borderId="24" xfId="0" applyNumberFormat="1" applyFill="1" applyBorder="1" applyAlignment="1" applyProtection="1">
      <alignment horizontal="center"/>
      <protection locked="0"/>
    </xf>
    <xf numFmtId="2" fontId="0" fillId="5" borderId="4" xfId="0" applyNumberFormat="1" applyFill="1" applyBorder="1" applyAlignment="1" applyProtection="1">
      <alignment horizontal="right"/>
      <protection locked="0"/>
    </xf>
    <xf numFmtId="2" fontId="0" fillId="5" borderId="2" xfId="0" applyNumberFormat="1" applyFill="1" applyBorder="1" applyAlignment="1" applyProtection="1">
      <alignment horizontal="center"/>
      <protection locked="0"/>
    </xf>
    <xf numFmtId="2" fontId="0" fillId="5" borderId="17" xfId="0" applyNumberFormat="1" applyFill="1" applyBorder="1" applyAlignment="1" applyProtection="1">
      <alignment horizontal="center"/>
      <protection locked="0"/>
    </xf>
    <xf numFmtId="0" fontId="0" fillId="5" borderId="4" xfId="0" applyFont="1" applyFill="1" applyBorder="1" applyAlignment="1" applyProtection="1">
      <alignment vertical="center" wrapText="1"/>
      <protection locked="0"/>
    </xf>
    <xf numFmtId="0" fontId="0" fillId="5" borderId="2" xfId="0" applyFont="1" applyFill="1" applyBorder="1" applyProtection="1">
      <protection locked="0"/>
    </xf>
    <xf numFmtId="2" fontId="0" fillId="5" borderId="2" xfId="0" applyNumberFormat="1" applyFill="1" applyBorder="1" applyAlignment="1" applyProtection="1">
      <alignment horizontal="right"/>
      <protection locked="0"/>
    </xf>
    <xf numFmtId="49" fontId="0" fillId="5" borderId="1" xfId="0" applyNumberFormat="1" applyFill="1" applyBorder="1" applyAlignment="1" applyProtection="1">
      <alignment horizontal="center"/>
      <protection locked="0"/>
    </xf>
    <xf numFmtId="49" fontId="0" fillId="5" borderId="5" xfId="0" applyNumberFormat="1" applyFill="1" applyBorder="1" applyAlignment="1" applyProtection="1">
      <alignment horizontal="center"/>
      <protection locked="0"/>
    </xf>
    <xf numFmtId="2" fontId="0" fillId="5" borderId="1" xfId="0" applyNumberFormat="1" applyFill="1" applyBorder="1" applyAlignment="1" applyProtection="1">
      <alignment horizontal="center"/>
      <protection locked="0"/>
    </xf>
    <xf numFmtId="2" fontId="0" fillId="5" borderId="15" xfId="0" applyNumberFormat="1" applyFill="1" applyBorder="1" applyAlignment="1" applyProtection="1">
      <alignment horizontal="center"/>
      <protection locked="0"/>
    </xf>
    <xf numFmtId="2" fontId="0" fillId="5" borderId="25" xfId="0" applyNumberFormat="1" applyFill="1" applyBorder="1" applyAlignment="1" applyProtection="1">
      <alignment horizontal="center"/>
      <protection locked="0"/>
    </xf>
    <xf numFmtId="0" fontId="0" fillId="5" borderId="4" xfId="0" applyFont="1" applyFill="1" applyBorder="1" applyProtection="1">
      <protection locked="0"/>
    </xf>
    <xf numFmtId="2" fontId="0" fillId="5" borderId="1" xfId="0" applyNumberFormat="1" applyFill="1" applyBorder="1" applyAlignment="1" applyProtection="1">
      <alignment horizontal="right"/>
      <protection locked="0"/>
    </xf>
    <xf numFmtId="2" fontId="0" fillId="5" borderId="5" xfId="0" applyNumberFormat="1" applyFill="1" applyBorder="1" applyAlignment="1" applyProtection="1">
      <alignment horizontal="right"/>
      <protection locked="0"/>
    </xf>
    <xf numFmtId="0" fontId="0" fillId="4" borderId="1" xfId="0" applyNumberFormat="1" applyFill="1" applyBorder="1" applyAlignment="1" applyProtection="1">
      <alignment horizontal="center"/>
      <protection locked="0"/>
    </xf>
    <xf numFmtId="0" fontId="0" fillId="4" borderId="4" xfId="0" applyNumberFormat="1" applyFill="1" applyBorder="1" applyAlignment="1" applyProtection="1">
      <alignment horizontal="center"/>
      <protection locked="0"/>
    </xf>
    <xf numFmtId="0" fontId="0" fillId="4" borderId="2" xfId="0" applyNumberFormat="1" applyFill="1" applyBorder="1" applyAlignment="1" applyProtection="1">
      <alignment horizontal="center"/>
      <protection locked="0"/>
    </xf>
    <xf numFmtId="0" fontId="0" fillId="4" borderId="5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49" fontId="0" fillId="4" borderId="4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24" xfId="0" applyNumberFormat="1" applyFill="1" applyBorder="1" applyAlignment="1" applyProtection="1">
      <alignment horizontal="center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49" fontId="0" fillId="4" borderId="2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Protection="1">
      <protection locked="0"/>
    </xf>
    <xf numFmtId="2" fontId="0" fillId="4" borderId="17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2" fontId="0" fillId="4" borderId="15" xfId="0" applyNumberFormat="1" applyFill="1" applyBorder="1" applyAlignment="1" applyProtection="1">
      <alignment horizontal="center"/>
      <protection locked="0"/>
    </xf>
    <xf numFmtId="2" fontId="0" fillId="4" borderId="25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49" fontId="0" fillId="4" borderId="5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right"/>
      <protection locked="0"/>
    </xf>
    <xf numFmtId="0" fontId="0" fillId="4" borderId="4" xfId="0" applyNumberFormat="1" applyFill="1" applyBorder="1" applyAlignment="1" applyProtection="1">
      <alignment horizontal="center"/>
      <protection locked="0"/>
    </xf>
    <xf numFmtId="0" fontId="0" fillId="4" borderId="2" xfId="0" applyNumberFormat="1" applyFill="1" applyBorder="1" applyAlignment="1" applyProtection="1">
      <alignment horizontal="center"/>
      <protection locked="0"/>
    </xf>
    <xf numFmtId="2" fontId="0" fillId="4" borderId="26" xfId="0" applyNumberFormat="1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vertical="center" wrapText="1"/>
      <protection locked="0"/>
    </xf>
    <xf numFmtId="0" fontId="0" fillId="7" borderId="1" xfId="0" applyFill="1" applyBorder="1" applyAlignment="1" applyProtection="1">
      <alignment wrapText="1"/>
      <protection locked="0"/>
    </xf>
    <xf numFmtId="49" fontId="0" fillId="7" borderId="1" xfId="0" applyNumberFormat="1" applyFill="1" applyBorder="1" applyAlignment="1" applyProtection="1">
      <alignment horizontal="center"/>
      <protection locked="0"/>
    </xf>
    <xf numFmtId="0" fontId="0" fillId="7" borderId="4" xfId="0" applyFill="1" applyBorder="1" applyAlignment="1" applyProtection="1">
      <alignment wrapText="1"/>
      <protection locked="0"/>
    </xf>
    <xf numFmtId="49" fontId="0" fillId="7" borderId="4" xfId="0" applyNumberFormat="1" applyFill="1" applyBorder="1" applyAlignment="1" applyProtection="1">
      <alignment horizontal="center"/>
      <protection locked="0"/>
    </xf>
    <xf numFmtId="0" fontId="0" fillId="7" borderId="2" xfId="0" applyFill="1" applyBorder="1" applyAlignment="1" applyProtection="1">
      <alignment wrapText="1"/>
      <protection locked="0"/>
    </xf>
    <xf numFmtId="49" fontId="0" fillId="7" borderId="2" xfId="0" applyNumberFormat="1" applyFill="1" applyBorder="1" applyAlignment="1" applyProtection="1">
      <alignment horizontal="center"/>
      <protection locked="0"/>
    </xf>
    <xf numFmtId="2" fontId="0" fillId="7" borderId="1" xfId="0" applyNumberFormat="1" applyFill="1" applyBorder="1" applyAlignment="1" applyProtection="1">
      <alignment horizontal="center"/>
      <protection locked="0"/>
    </xf>
    <xf numFmtId="2" fontId="0" fillId="7" borderId="15" xfId="0" applyNumberFormat="1" applyFill="1" applyBorder="1" applyAlignment="1" applyProtection="1">
      <alignment horizontal="center"/>
      <protection locked="0"/>
    </xf>
    <xf numFmtId="2" fontId="0" fillId="7" borderId="4" xfId="0" applyNumberFormat="1" applyFill="1" applyBorder="1" applyAlignment="1" applyProtection="1">
      <alignment horizontal="center"/>
      <protection locked="0"/>
    </xf>
    <xf numFmtId="2" fontId="0" fillId="7" borderId="24" xfId="0" applyNumberFormat="1" applyFill="1" applyBorder="1" applyAlignment="1" applyProtection="1">
      <alignment horizontal="center"/>
      <protection locked="0"/>
    </xf>
    <xf numFmtId="2" fontId="0" fillId="7" borderId="2" xfId="0" applyNumberFormat="1" applyFill="1" applyBorder="1" applyAlignment="1" applyProtection="1">
      <alignment horizontal="center"/>
      <protection locked="0"/>
    </xf>
    <xf numFmtId="2" fontId="0" fillId="7" borderId="17" xfId="0" applyNumberFormat="1" applyFill="1" applyBorder="1" applyAlignment="1" applyProtection="1">
      <alignment horizontal="center"/>
      <protection locked="0"/>
    </xf>
    <xf numFmtId="2" fontId="0" fillId="7" borderId="27" xfId="0" applyNumberFormat="1" applyFill="1" applyBorder="1" applyAlignment="1" applyProtection="1">
      <alignment horizontal="center"/>
      <protection locked="0"/>
    </xf>
    <xf numFmtId="2" fontId="0" fillId="7" borderId="8" xfId="0" applyNumberFormat="1" applyFill="1" applyBorder="1" applyAlignment="1" applyProtection="1">
      <alignment horizontal="center"/>
      <protection locked="0"/>
    </xf>
    <xf numFmtId="2" fontId="0" fillId="7" borderId="28" xfId="0" applyNumberFormat="1" applyFill="1" applyBorder="1" applyAlignment="1" applyProtection="1">
      <alignment horizontal="center"/>
      <protection locked="0"/>
    </xf>
    <xf numFmtId="0" fontId="0" fillId="7" borderId="1" xfId="0" applyFill="1" applyBorder="1" applyProtection="1">
      <protection locked="0"/>
    </xf>
    <xf numFmtId="0" fontId="0" fillId="7" borderId="4" xfId="0" applyFill="1" applyBorder="1" applyProtection="1">
      <protection locked="0"/>
    </xf>
    <xf numFmtId="0" fontId="0" fillId="7" borderId="2" xfId="0" applyFill="1" applyBorder="1" applyProtection="1">
      <protection locked="0"/>
    </xf>
    <xf numFmtId="2" fontId="0" fillId="7" borderId="1" xfId="0" applyNumberFormat="1" applyFill="1" applyBorder="1" applyAlignment="1" applyProtection="1">
      <alignment horizontal="right"/>
      <protection locked="0"/>
    </xf>
    <xf numFmtId="2" fontId="0" fillId="7" borderId="2" xfId="0" applyNumberFormat="1" applyFill="1" applyBorder="1" applyAlignment="1" applyProtection="1">
      <alignment horizontal="right"/>
      <protection locked="0"/>
    </xf>
    <xf numFmtId="49" fontId="0" fillId="7" borderId="5" xfId="0" applyNumberFormat="1" applyFill="1" applyBorder="1" applyAlignment="1" applyProtection="1">
      <alignment horizontal="center"/>
      <protection locked="0"/>
    </xf>
    <xf numFmtId="0" fontId="0" fillId="7" borderId="4" xfId="0" applyFill="1" applyBorder="1" applyAlignment="1" applyProtection="1">
      <alignment vertical="center" wrapText="1"/>
      <protection locked="0"/>
    </xf>
    <xf numFmtId="2" fontId="0" fillId="7" borderId="4" xfId="0" applyNumberFormat="1" applyFill="1" applyBorder="1" applyAlignment="1" applyProtection="1">
      <alignment horizontal="right"/>
      <protection locked="0"/>
    </xf>
    <xf numFmtId="2" fontId="0" fillId="7" borderId="25" xfId="0" applyNumberFormat="1" applyFill="1" applyBorder="1" applyAlignment="1" applyProtection="1">
      <alignment horizontal="center"/>
      <protection locked="0"/>
    </xf>
    <xf numFmtId="2" fontId="0" fillId="7" borderId="5" xfId="0" applyNumberFormat="1" applyFill="1" applyBorder="1" applyAlignment="1" applyProtection="1">
      <alignment horizontal="center"/>
      <protection locked="0"/>
    </xf>
    <xf numFmtId="2" fontId="0" fillId="7" borderId="26" xfId="0" applyNumberFormat="1" applyFill="1" applyBorder="1" applyAlignment="1" applyProtection="1">
      <alignment horizontal="center"/>
      <protection locked="0"/>
    </xf>
    <xf numFmtId="2" fontId="0" fillId="7" borderId="5" xfId="0" applyNumberFormat="1" applyFill="1" applyBorder="1" applyAlignment="1" applyProtection="1">
      <alignment horizontal="right"/>
      <protection locked="0"/>
    </xf>
    <xf numFmtId="0" fontId="0" fillId="7" borderId="2" xfId="0" applyNumberFormat="1" applyFill="1" applyBorder="1" applyAlignment="1" applyProtection="1">
      <alignment horizontal="center"/>
      <protection locked="0"/>
    </xf>
    <xf numFmtId="0" fontId="0" fillId="7" borderId="4" xfId="0" applyNumberFormat="1" applyFill="1" applyBorder="1" applyAlignment="1" applyProtection="1">
      <alignment horizontal="center"/>
      <protection locked="0"/>
    </xf>
    <xf numFmtId="0" fontId="0" fillId="7" borderId="1" xfId="0" applyNumberFormat="1" applyFill="1" applyBorder="1" applyAlignment="1" applyProtection="1">
      <alignment horizontal="center"/>
      <protection locked="0"/>
    </xf>
    <xf numFmtId="0" fontId="0" fillId="7" borderId="5" xfId="0" applyNumberForma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Excel Built-in Note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7" sqref="N1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151" t="s">
        <v>175</v>
      </c>
      <c r="D1" s="152"/>
      <c r="E1" s="152"/>
      <c r="F1" s="12" t="s">
        <v>16</v>
      </c>
      <c r="G1" s="2" t="s">
        <v>17</v>
      </c>
      <c r="H1" s="153" t="s">
        <v>128</v>
      </c>
      <c r="I1" s="153"/>
      <c r="J1" s="153"/>
      <c r="K1" s="153"/>
    </row>
    <row r="2" spans="1:12" ht="17.399999999999999" x14ac:dyDescent="0.25">
      <c r="A2" s="35" t="s">
        <v>6</v>
      </c>
      <c r="C2" s="2"/>
      <c r="G2" s="2" t="s">
        <v>18</v>
      </c>
      <c r="H2" s="153" t="s">
        <v>176</v>
      </c>
      <c r="I2" s="153"/>
      <c r="J2" s="153"/>
      <c r="K2" s="1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6">
        <v>1</v>
      </c>
      <c r="I3" s="46">
        <v>9</v>
      </c>
      <c r="J3" s="47">
        <v>2023</v>
      </c>
      <c r="K3" s="48"/>
    </row>
    <row r="4" spans="1:12" x14ac:dyDescent="0.25">
      <c r="C4" s="2"/>
      <c r="D4" s="4"/>
      <c r="H4" s="45" t="s">
        <v>36</v>
      </c>
      <c r="I4" s="45" t="s">
        <v>37</v>
      </c>
      <c r="J4" s="45" t="s">
        <v>38</v>
      </c>
    </row>
    <row r="5" spans="1:12" ht="31.2" thickBot="1" x14ac:dyDescent="0.3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thickBot="1" x14ac:dyDescent="0.35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50">
        <v>200</v>
      </c>
      <c r="G6" s="51">
        <v>5.49</v>
      </c>
      <c r="H6" s="51">
        <v>3.93</v>
      </c>
      <c r="I6" s="52">
        <v>33.35</v>
      </c>
      <c r="J6" s="51">
        <v>179.9</v>
      </c>
      <c r="K6" s="53" t="s">
        <v>40</v>
      </c>
      <c r="L6" s="99">
        <v>0.3</v>
      </c>
    </row>
    <row r="7" spans="1:12" ht="14.4" x14ac:dyDescent="0.3">
      <c r="A7" s="23"/>
      <c r="B7" s="15"/>
      <c r="C7" s="11"/>
      <c r="D7" s="6"/>
      <c r="E7" s="55" t="s">
        <v>41</v>
      </c>
      <c r="F7" s="50" t="s">
        <v>42</v>
      </c>
      <c r="G7" s="51">
        <v>5.0999999999999996</v>
      </c>
      <c r="H7" s="51">
        <v>4.5999999999999996</v>
      </c>
      <c r="I7" s="52">
        <v>0.3</v>
      </c>
      <c r="J7" s="51">
        <v>63</v>
      </c>
      <c r="K7" s="56" t="s">
        <v>43</v>
      </c>
      <c r="L7" s="99">
        <v>27.3</v>
      </c>
    </row>
    <row r="8" spans="1:12" ht="14.4" x14ac:dyDescent="0.3">
      <c r="A8" s="23"/>
      <c r="B8" s="15"/>
      <c r="C8" s="11"/>
      <c r="D8" s="7" t="s">
        <v>22</v>
      </c>
      <c r="E8" s="57" t="s">
        <v>44</v>
      </c>
      <c r="F8" s="58">
        <v>200</v>
      </c>
      <c r="G8" s="59">
        <v>3.2</v>
      </c>
      <c r="H8" s="59">
        <v>2.68</v>
      </c>
      <c r="I8" s="52">
        <v>14.7</v>
      </c>
      <c r="J8" s="59">
        <v>100.6</v>
      </c>
      <c r="K8" s="60" t="s">
        <v>45</v>
      </c>
      <c r="L8" s="99" t="s">
        <v>51</v>
      </c>
    </row>
    <row r="9" spans="1:12" ht="14.4" x14ac:dyDescent="0.3">
      <c r="A9" s="23"/>
      <c r="B9" s="15"/>
      <c r="C9" s="11"/>
      <c r="D9" s="7" t="s">
        <v>23</v>
      </c>
      <c r="E9" s="57" t="s">
        <v>46</v>
      </c>
      <c r="F9" s="58">
        <v>40</v>
      </c>
      <c r="G9" s="59">
        <v>3.16</v>
      </c>
      <c r="H9" s="59">
        <v>0.4</v>
      </c>
      <c r="I9" s="61">
        <v>19.32</v>
      </c>
      <c r="J9" s="59">
        <v>94</v>
      </c>
      <c r="K9" s="42" t="s">
        <v>47</v>
      </c>
      <c r="L9" s="99">
        <v>0.13</v>
      </c>
    </row>
    <row r="10" spans="1:12" ht="14.4" x14ac:dyDescent="0.3">
      <c r="A10" s="23"/>
      <c r="B10" s="15"/>
      <c r="C10" s="11"/>
      <c r="D10" s="7" t="s">
        <v>24</v>
      </c>
      <c r="E10" s="57" t="s">
        <v>24</v>
      </c>
      <c r="F10" s="58">
        <v>100</v>
      </c>
      <c r="G10" s="59">
        <v>0.6</v>
      </c>
      <c r="H10" s="59">
        <v>0.6</v>
      </c>
      <c r="I10" s="61">
        <v>14.7</v>
      </c>
      <c r="J10" s="59">
        <v>70.5</v>
      </c>
      <c r="K10" s="60" t="s">
        <v>48</v>
      </c>
      <c r="L10" s="99">
        <v>14.7</v>
      </c>
    </row>
    <row r="11" spans="1:12" ht="14.4" x14ac:dyDescent="0.3">
      <c r="A11" s="23"/>
      <c r="B11" s="15"/>
      <c r="C11" s="11"/>
      <c r="D11" s="6"/>
      <c r="E11" s="49" t="s">
        <v>49</v>
      </c>
      <c r="F11" s="50">
        <v>20</v>
      </c>
      <c r="G11" s="51">
        <v>5.3</v>
      </c>
      <c r="H11" s="51">
        <v>5.3</v>
      </c>
      <c r="I11" s="52" t="s">
        <v>51</v>
      </c>
      <c r="J11" s="51">
        <v>72</v>
      </c>
      <c r="K11" s="53" t="s">
        <v>52</v>
      </c>
      <c r="L11" s="107">
        <v>19.32</v>
      </c>
    </row>
    <row r="12" spans="1:12" ht="14.4" x14ac:dyDescent="0.3">
      <c r="A12" s="23"/>
      <c r="B12" s="15"/>
      <c r="C12" s="11"/>
      <c r="D12" s="6"/>
      <c r="E12" s="57" t="s">
        <v>50</v>
      </c>
      <c r="F12" s="58">
        <v>10</v>
      </c>
      <c r="G12" s="59">
        <v>0.08</v>
      </c>
      <c r="H12" s="59">
        <v>7.25</v>
      </c>
      <c r="I12" s="52">
        <v>0.13</v>
      </c>
      <c r="J12" s="59">
        <v>66</v>
      </c>
      <c r="K12" s="60" t="s">
        <v>53</v>
      </c>
      <c r="L12" s="107">
        <v>14.7</v>
      </c>
    </row>
    <row r="13" spans="1:12" ht="15" thickBot="1" x14ac:dyDescent="0.35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22.93</v>
      </c>
      <c r="H13" s="19">
        <f t="shared" si="0"/>
        <v>24.759999999999998</v>
      </c>
      <c r="I13" s="19">
        <f t="shared" si="0"/>
        <v>82.499999999999986</v>
      </c>
      <c r="J13" s="19">
        <f t="shared" si="0"/>
        <v>646</v>
      </c>
      <c r="K13" s="25"/>
      <c r="L13" s="19">
        <f t="shared" ref="L13" si="1">SUM(L6:L12)</f>
        <v>76.45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5" t="s">
        <v>54</v>
      </c>
      <c r="F14" s="63">
        <v>60</v>
      </c>
      <c r="G14" s="64">
        <v>1.2</v>
      </c>
      <c r="H14" s="64">
        <v>5.4</v>
      </c>
      <c r="I14" s="65" t="s">
        <v>51</v>
      </c>
      <c r="J14" s="64">
        <v>57.6</v>
      </c>
      <c r="K14" s="56" t="s">
        <v>57</v>
      </c>
      <c r="L14" s="67">
        <v>13.28</v>
      </c>
    </row>
    <row r="15" spans="1:12" ht="14.4" x14ac:dyDescent="0.3">
      <c r="A15" s="23"/>
      <c r="B15" s="15"/>
      <c r="C15" s="11"/>
      <c r="D15" s="7" t="s">
        <v>27</v>
      </c>
      <c r="E15" s="49" t="s">
        <v>55</v>
      </c>
      <c r="F15" s="50" t="s">
        <v>56</v>
      </c>
      <c r="G15" s="51">
        <v>1.2</v>
      </c>
      <c r="H15" s="59">
        <v>3.9</v>
      </c>
      <c r="I15" s="66">
        <v>4.9000000000000004</v>
      </c>
      <c r="J15" s="51">
        <v>77</v>
      </c>
      <c r="K15" s="53" t="s">
        <v>58</v>
      </c>
      <c r="L15" s="54">
        <v>7.83</v>
      </c>
    </row>
    <row r="16" spans="1:12" ht="28.8" x14ac:dyDescent="0.3">
      <c r="A16" s="23"/>
      <c r="B16" s="15"/>
      <c r="C16" s="11"/>
      <c r="D16" s="7" t="s">
        <v>28</v>
      </c>
      <c r="E16" s="49" t="s">
        <v>59</v>
      </c>
      <c r="F16" s="50" t="s">
        <v>60</v>
      </c>
      <c r="G16" s="51">
        <v>12.49</v>
      </c>
      <c r="H16" s="51">
        <v>13.55</v>
      </c>
      <c r="I16" s="52">
        <v>4.1500000000000004</v>
      </c>
      <c r="J16" s="51">
        <v>196.61</v>
      </c>
      <c r="K16" s="49" t="s">
        <v>67</v>
      </c>
      <c r="L16" s="54">
        <v>63.08</v>
      </c>
    </row>
    <row r="17" spans="1:12" ht="14.4" x14ac:dyDescent="0.3">
      <c r="A17" s="23"/>
      <c r="B17" s="15"/>
      <c r="C17" s="11"/>
      <c r="D17" s="7" t="s">
        <v>29</v>
      </c>
      <c r="E17" s="57" t="s">
        <v>61</v>
      </c>
      <c r="F17" s="50" t="s">
        <v>62</v>
      </c>
      <c r="G17" s="59">
        <v>3.8</v>
      </c>
      <c r="H17" s="59">
        <v>3.07</v>
      </c>
      <c r="I17" s="61">
        <v>40</v>
      </c>
      <c r="J17" s="59">
        <v>202.95</v>
      </c>
      <c r="K17" s="60" t="s">
        <v>68</v>
      </c>
      <c r="L17" s="62">
        <v>12.99</v>
      </c>
    </row>
    <row r="18" spans="1:12" ht="14.4" x14ac:dyDescent="0.3">
      <c r="A18" s="23"/>
      <c r="B18" s="15"/>
      <c r="C18" s="11"/>
      <c r="D18" s="7" t="s">
        <v>30</v>
      </c>
      <c r="E18" s="57" t="s">
        <v>63</v>
      </c>
      <c r="F18" s="58" t="s">
        <v>64</v>
      </c>
      <c r="G18" s="59">
        <v>0.66</v>
      </c>
      <c r="H18" s="59">
        <v>0.09</v>
      </c>
      <c r="I18" s="61">
        <v>32</v>
      </c>
      <c r="J18" s="59">
        <v>132.80000000000001</v>
      </c>
      <c r="K18" s="60" t="s">
        <v>69</v>
      </c>
      <c r="L18" s="69">
        <v>6.01</v>
      </c>
    </row>
    <row r="19" spans="1:12" ht="14.4" x14ac:dyDescent="0.3">
      <c r="A19" s="23"/>
      <c r="B19" s="15"/>
      <c r="C19" s="11"/>
      <c r="D19" s="7" t="s">
        <v>31</v>
      </c>
      <c r="E19" s="57" t="s">
        <v>46</v>
      </c>
      <c r="F19" s="68" t="s">
        <v>65</v>
      </c>
      <c r="G19" s="59">
        <v>2.37</v>
      </c>
      <c r="H19" s="59">
        <v>0.3</v>
      </c>
      <c r="I19" s="61">
        <v>14.49</v>
      </c>
      <c r="J19" s="59">
        <v>70.5</v>
      </c>
      <c r="K19" s="60" t="s">
        <v>70</v>
      </c>
      <c r="L19" s="69">
        <v>1.41</v>
      </c>
    </row>
    <row r="20" spans="1:12" ht="14.4" x14ac:dyDescent="0.3">
      <c r="A20" s="23"/>
      <c r="B20" s="15"/>
      <c r="C20" s="11"/>
      <c r="D20" s="7" t="s">
        <v>32</v>
      </c>
      <c r="E20" s="57" t="s">
        <v>66</v>
      </c>
      <c r="F20" s="68" t="s">
        <v>42</v>
      </c>
      <c r="G20" s="59">
        <v>2.64</v>
      </c>
      <c r="H20" s="59">
        <v>0.48</v>
      </c>
      <c r="I20" s="61">
        <v>15.84</v>
      </c>
      <c r="J20" s="59">
        <v>79.2</v>
      </c>
      <c r="K20" s="60" t="s">
        <v>71</v>
      </c>
      <c r="L20" s="69">
        <v>2.4300000000000002</v>
      </c>
    </row>
    <row r="21" spans="1:12" ht="14.4" x14ac:dyDescent="0.3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4.4" x14ac:dyDescent="0.3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60</v>
      </c>
      <c r="G23" s="19">
        <f t="shared" ref="G23:J23" si="2">SUM(G14:G22)</f>
        <v>24.360000000000003</v>
      </c>
      <c r="H23" s="19">
        <f t="shared" si="2"/>
        <v>26.790000000000003</v>
      </c>
      <c r="I23" s="19">
        <f t="shared" si="2"/>
        <v>111.38</v>
      </c>
      <c r="J23" s="19">
        <f t="shared" si="2"/>
        <v>816.66000000000008</v>
      </c>
      <c r="K23" s="25"/>
      <c r="L23" s="19">
        <f t="shared" ref="L23" si="3">SUM(L14:L22)</f>
        <v>107.03</v>
      </c>
    </row>
    <row r="24" spans="1:12" ht="15" thickBot="1" x14ac:dyDescent="0.3">
      <c r="A24" s="29">
        <f>A6</f>
        <v>1</v>
      </c>
      <c r="B24" s="30">
        <f>B6</f>
        <v>1</v>
      </c>
      <c r="C24" s="154" t="s">
        <v>4</v>
      </c>
      <c r="D24" s="155"/>
      <c r="E24" s="31"/>
      <c r="F24" s="32">
        <f>F13+F23</f>
        <v>630</v>
      </c>
      <c r="G24" s="32">
        <f t="shared" ref="G24:J24" si="4">G13+G23</f>
        <v>47.290000000000006</v>
      </c>
      <c r="H24" s="32">
        <f t="shared" si="4"/>
        <v>51.55</v>
      </c>
      <c r="I24" s="32">
        <f t="shared" si="4"/>
        <v>193.88</v>
      </c>
      <c r="J24" s="32">
        <f t="shared" si="4"/>
        <v>1462.66</v>
      </c>
      <c r="K24" s="32"/>
      <c r="L24" s="32">
        <f t="shared" ref="L24" si="5">L13+L23</f>
        <v>183.48000000000002</v>
      </c>
    </row>
    <row r="25" spans="1:12" ht="28.8" x14ac:dyDescent="0.3">
      <c r="A25" s="14">
        <v>1</v>
      </c>
      <c r="B25" s="15">
        <v>2</v>
      </c>
      <c r="C25" s="22" t="s">
        <v>20</v>
      </c>
      <c r="D25" s="5" t="s">
        <v>21</v>
      </c>
      <c r="E25" s="70" t="s">
        <v>72</v>
      </c>
      <c r="F25" s="71">
        <v>170</v>
      </c>
      <c r="G25" s="75">
        <v>10.92</v>
      </c>
      <c r="H25" s="75">
        <v>13.62</v>
      </c>
      <c r="I25" s="76">
        <v>35.619999999999997</v>
      </c>
      <c r="J25" s="75">
        <v>337.64</v>
      </c>
      <c r="K25" s="70" t="s">
        <v>77</v>
      </c>
      <c r="L25" s="77">
        <v>62.06</v>
      </c>
    </row>
    <row r="26" spans="1:12" ht="14.4" x14ac:dyDescent="0.3">
      <c r="A26" s="14"/>
      <c r="B26" s="15"/>
      <c r="C26" s="11"/>
      <c r="D26" s="6"/>
      <c r="E26" s="40"/>
      <c r="F26" s="41"/>
      <c r="G26" s="41"/>
      <c r="H26" s="41"/>
      <c r="I26" s="41"/>
      <c r="J26" s="41"/>
      <c r="K26" s="42"/>
      <c r="L26" s="41"/>
    </row>
    <row r="27" spans="1:12" ht="14.4" x14ac:dyDescent="0.3">
      <c r="A27" s="14"/>
      <c r="B27" s="15"/>
      <c r="C27" s="11"/>
      <c r="D27" s="7" t="s">
        <v>22</v>
      </c>
      <c r="E27" s="72" t="s">
        <v>73</v>
      </c>
      <c r="F27" s="71" t="s">
        <v>76</v>
      </c>
      <c r="G27" s="75">
        <v>7.0000000000000007E-2</v>
      </c>
      <c r="H27" s="75">
        <v>0.02</v>
      </c>
      <c r="I27" s="76">
        <v>15</v>
      </c>
      <c r="J27" s="75">
        <v>60</v>
      </c>
      <c r="K27" s="80" t="s">
        <v>78</v>
      </c>
      <c r="L27" s="77">
        <v>2.0099999999999998</v>
      </c>
    </row>
    <row r="28" spans="1:12" ht="14.4" x14ac:dyDescent="0.3">
      <c r="A28" s="14"/>
      <c r="B28" s="15"/>
      <c r="C28" s="11"/>
      <c r="D28" s="7" t="s">
        <v>23</v>
      </c>
      <c r="E28" s="73" t="s">
        <v>74</v>
      </c>
      <c r="F28" s="74">
        <v>40</v>
      </c>
      <c r="G28" s="78">
        <v>3.34</v>
      </c>
      <c r="H28" s="78">
        <v>1.28</v>
      </c>
      <c r="I28" s="79">
        <v>17.940000000000001</v>
      </c>
      <c r="J28" s="78">
        <v>86.66</v>
      </c>
      <c r="K28" s="81" t="s">
        <v>79</v>
      </c>
      <c r="L28" s="82">
        <v>1.89</v>
      </c>
    </row>
    <row r="29" spans="1:12" ht="14.4" x14ac:dyDescent="0.3">
      <c r="A29" s="14"/>
      <c r="B29" s="15"/>
      <c r="C29" s="11"/>
      <c r="D29" s="7" t="s">
        <v>24</v>
      </c>
      <c r="E29" s="73" t="s">
        <v>75</v>
      </c>
      <c r="F29" s="74">
        <v>100</v>
      </c>
      <c r="G29" s="78">
        <v>0.4</v>
      </c>
      <c r="H29" s="78">
        <v>0.3</v>
      </c>
      <c r="I29" s="79">
        <v>10.3</v>
      </c>
      <c r="J29" s="78">
        <v>47</v>
      </c>
      <c r="K29" s="81" t="s">
        <v>48</v>
      </c>
      <c r="L29" s="82">
        <v>10.49</v>
      </c>
    </row>
    <row r="30" spans="1:12" ht="14.4" x14ac:dyDescent="0.3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4.4" x14ac:dyDescent="0.3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thickBot="1" x14ac:dyDescent="0.35">
      <c r="A32" s="16"/>
      <c r="B32" s="17"/>
      <c r="C32" s="8"/>
      <c r="D32" s="18" t="s">
        <v>33</v>
      </c>
      <c r="E32" s="9"/>
      <c r="F32" s="19">
        <f>SUM(F25:F31)</f>
        <v>310</v>
      </c>
      <c r="G32" s="19">
        <f t="shared" ref="G32" si="6">SUM(G25:G31)</f>
        <v>14.73</v>
      </c>
      <c r="H32" s="19">
        <f t="shared" ref="H32" si="7">SUM(H25:H31)</f>
        <v>15.219999999999999</v>
      </c>
      <c r="I32" s="19">
        <f t="shared" ref="I32" si="8">SUM(I25:I31)</f>
        <v>78.86</v>
      </c>
      <c r="J32" s="19">
        <f t="shared" ref="J32:L32" si="9">SUM(J25:J31)</f>
        <v>531.29999999999995</v>
      </c>
      <c r="K32" s="25"/>
      <c r="L32" s="19">
        <f t="shared" si="9"/>
        <v>76.45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73" t="s">
        <v>80</v>
      </c>
      <c r="F33" s="83">
        <v>60</v>
      </c>
      <c r="G33" s="85">
        <v>1</v>
      </c>
      <c r="H33" s="85">
        <v>3</v>
      </c>
      <c r="I33" s="86">
        <v>5.0999999999999996</v>
      </c>
      <c r="J33" s="85">
        <v>51.4</v>
      </c>
      <c r="K33" s="81" t="s">
        <v>87</v>
      </c>
      <c r="L33" s="89">
        <v>14.75</v>
      </c>
    </row>
    <row r="34" spans="1:12" ht="14.4" x14ac:dyDescent="0.3">
      <c r="A34" s="14"/>
      <c r="B34" s="15"/>
      <c r="C34" s="11"/>
      <c r="D34" s="7" t="s">
        <v>27</v>
      </c>
      <c r="E34" s="72" t="s">
        <v>81</v>
      </c>
      <c r="F34" s="71" t="s">
        <v>85</v>
      </c>
      <c r="G34" s="75">
        <v>7.77</v>
      </c>
      <c r="H34" s="78">
        <v>10.51</v>
      </c>
      <c r="I34" s="87">
        <v>10.51</v>
      </c>
      <c r="J34" s="75">
        <v>175.6</v>
      </c>
      <c r="K34" s="88" t="s">
        <v>88</v>
      </c>
      <c r="L34" s="77">
        <v>19.43</v>
      </c>
    </row>
    <row r="35" spans="1:12" ht="28.8" x14ac:dyDescent="0.3">
      <c r="A35" s="14"/>
      <c r="B35" s="15"/>
      <c r="C35" s="11"/>
      <c r="D35" s="7" t="s">
        <v>28</v>
      </c>
      <c r="E35" s="72" t="s">
        <v>82</v>
      </c>
      <c r="F35" s="71" t="s">
        <v>86</v>
      </c>
      <c r="G35" s="75">
        <v>12.27</v>
      </c>
      <c r="H35" s="75">
        <v>10.119999999999999</v>
      </c>
      <c r="I35" s="76">
        <v>20.14</v>
      </c>
      <c r="J35" s="75">
        <v>224.88</v>
      </c>
      <c r="K35" s="72" t="s">
        <v>89</v>
      </c>
      <c r="L35" s="77">
        <v>34.86</v>
      </c>
    </row>
    <row r="36" spans="1:12" ht="14.4" x14ac:dyDescent="0.3">
      <c r="A36" s="14"/>
      <c r="B36" s="15"/>
      <c r="C36" s="11"/>
      <c r="D36" s="7" t="s">
        <v>29</v>
      </c>
      <c r="E36" s="73" t="s">
        <v>83</v>
      </c>
      <c r="F36" s="71">
        <v>150</v>
      </c>
      <c r="G36" s="78">
        <v>2.85</v>
      </c>
      <c r="H36" s="78">
        <v>4.33</v>
      </c>
      <c r="I36" s="79">
        <v>23.01</v>
      </c>
      <c r="J36" s="78">
        <v>142.33000000000001</v>
      </c>
      <c r="K36" s="81" t="s">
        <v>90</v>
      </c>
      <c r="L36" s="82">
        <v>21.35</v>
      </c>
    </row>
    <row r="37" spans="1:12" ht="14.4" x14ac:dyDescent="0.3">
      <c r="A37" s="14"/>
      <c r="B37" s="15"/>
      <c r="C37" s="11"/>
      <c r="D37" s="7" t="s">
        <v>30</v>
      </c>
      <c r="E37" s="73" t="s">
        <v>84</v>
      </c>
      <c r="F37" s="71">
        <v>200</v>
      </c>
      <c r="G37" s="78">
        <v>1</v>
      </c>
      <c r="H37" s="78" t="s">
        <v>51</v>
      </c>
      <c r="I37" s="79">
        <v>20.2</v>
      </c>
      <c r="J37" s="78">
        <v>84.8</v>
      </c>
      <c r="K37" s="81" t="s">
        <v>91</v>
      </c>
      <c r="L37" s="90">
        <v>12.8</v>
      </c>
    </row>
    <row r="38" spans="1:12" ht="14.4" x14ac:dyDescent="0.3">
      <c r="A38" s="14"/>
      <c r="B38" s="15"/>
      <c r="C38" s="11"/>
      <c r="D38" s="7" t="s">
        <v>31</v>
      </c>
      <c r="E38" s="73" t="s">
        <v>46</v>
      </c>
      <c r="F38" s="74">
        <v>30</v>
      </c>
      <c r="G38" s="78">
        <v>2.37</v>
      </c>
      <c r="H38" s="78">
        <v>0.3</v>
      </c>
      <c r="I38" s="79">
        <v>14.49</v>
      </c>
      <c r="J38" s="78">
        <v>70.5</v>
      </c>
      <c r="K38" s="81" t="s">
        <v>70</v>
      </c>
      <c r="L38" s="90">
        <v>1.41</v>
      </c>
    </row>
    <row r="39" spans="1:12" ht="14.4" x14ac:dyDescent="0.3">
      <c r="A39" s="14"/>
      <c r="B39" s="15"/>
      <c r="C39" s="11"/>
      <c r="D39" s="7" t="s">
        <v>32</v>
      </c>
      <c r="E39" s="73" t="s">
        <v>66</v>
      </c>
      <c r="F39" s="84">
        <v>40</v>
      </c>
      <c r="G39" s="78">
        <v>2.64</v>
      </c>
      <c r="H39" s="78">
        <v>0.48</v>
      </c>
      <c r="I39" s="79">
        <v>15.84</v>
      </c>
      <c r="J39" s="78">
        <v>79.2</v>
      </c>
      <c r="K39" s="81" t="s">
        <v>71</v>
      </c>
      <c r="L39" s="90">
        <v>2.4300000000000002</v>
      </c>
    </row>
    <row r="40" spans="1:12" ht="14.4" x14ac:dyDescent="0.3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4.4" x14ac:dyDescent="0.3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480</v>
      </c>
      <c r="G42" s="19">
        <f t="shared" ref="G42" si="10">SUM(G33:G41)</f>
        <v>29.900000000000002</v>
      </c>
      <c r="H42" s="19">
        <f t="shared" ref="H42" si="11">SUM(H33:H41)</f>
        <v>28.740000000000002</v>
      </c>
      <c r="I42" s="19">
        <f t="shared" ref="I42" si="12">SUM(I33:I41)</f>
        <v>109.29</v>
      </c>
      <c r="J42" s="19">
        <f t="shared" ref="J42:L42" si="13">SUM(J33:J41)</f>
        <v>828.71</v>
      </c>
      <c r="K42" s="25"/>
      <c r="L42" s="19">
        <f t="shared" si="13"/>
        <v>107.02999999999999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154" t="s">
        <v>4</v>
      </c>
      <c r="D43" s="155"/>
      <c r="E43" s="31"/>
      <c r="F43" s="32">
        <f>F32+F42</f>
        <v>790</v>
      </c>
      <c r="G43" s="32">
        <f t="shared" ref="G43" si="14">G32+G42</f>
        <v>44.63</v>
      </c>
      <c r="H43" s="32">
        <f t="shared" ref="H43" si="15">H32+H42</f>
        <v>43.96</v>
      </c>
      <c r="I43" s="32">
        <f t="shared" ref="I43" si="16">I32+I42</f>
        <v>188.15</v>
      </c>
      <c r="J43" s="32">
        <f t="shared" ref="J43:L43" si="17">J32+J42</f>
        <v>1360.01</v>
      </c>
      <c r="K43" s="32"/>
      <c r="L43" s="32">
        <f t="shared" si="17"/>
        <v>183.48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49" t="s">
        <v>102</v>
      </c>
      <c r="F44" s="92">
        <v>225</v>
      </c>
      <c r="G44" s="51">
        <v>17.68</v>
      </c>
      <c r="H44" s="51">
        <v>21.19</v>
      </c>
      <c r="I44" s="52">
        <v>29.24</v>
      </c>
      <c r="J44" s="51">
        <v>335</v>
      </c>
      <c r="K44" s="49" t="s">
        <v>103</v>
      </c>
      <c r="L44" s="62">
        <v>62.65</v>
      </c>
    </row>
    <row r="45" spans="1:12" ht="14.4" x14ac:dyDescent="0.3">
      <c r="A45" s="23"/>
      <c r="B45" s="15"/>
      <c r="C45" s="11"/>
      <c r="D45" s="6"/>
      <c r="E45" s="57" t="s">
        <v>92</v>
      </c>
      <c r="F45" s="92">
        <v>60</v>
      </c>
      <c r="G45" s="59">
        <v>0.48</v>
      </c>
      <c r="H45" s="59">
        <v>0.06</v>
      </c>
      <c r="I45" s="52">
        <v>1.02</v>
      </c>
      <c r="J45" s="59">
        <v>6</v>
      </c>
      <c r="K45" s="60" t="s">
        <v>97</v>
      </c>
      <c r="L45" s="62">
        <v>7.93</v>
      </c>
    </row>
    <row r="46" spans="1:12" ht="14.4" x14ac:dyDescent="0.3">
      <c r="A46" s="23"/>
      <c r="B46" s="15"/>
      <c r="C46" s="11"/>
      <c r="D46" s="7" t="s">
        <v>22</v>
      </c>
      <c r="E46" s="57" t="s">
        <v>104</v>
      </c>
      <c r="F46" s="93">
        <v>222</v>
      </c>
      <c r="G46" s="59">
        <v>0.13</v>
      </c>
      <c r="H46" s="59">
        <v>0.02</v>
      </c>
      <c r="I46" s="61">
        <v>15.2</v>
      </c>
      <c r="J46" s="59">
        <v>62</v>
      </c>
      <c r="K46" s="60" t="s">
        <v>105</v>
      </c>
      <c r="L46" s="62">
        <v>4.0999999999999996</v>
      </c>
    </row>
    <row r="47" spans="1:12" ht="14.4" x14ac:dyDescent="0.3">
      <c r="A47" s="23"/>
      <c r="B47" s="15"/>
      <c r="C47" s="11"/>
      <c r="D47" s="7" t="s">
        <v>23</v>
      </c>
      <c r="E47" s="57" t="s">
        <v>46</v>
      </c>
      <c r="F47" s="93">
        <v>40</v>
      </c>
      <c r="G47" s="59">
        <v>3.16</v>
      </c>
      <c r="H47" s="59">
        <v>0.04</v>
      </c>
      <c r="I47" s="61">
        <v>19.32</v>
      </c>
      <c r="J47" s="59">
        <v>94</v>
      </c>
      <c r="K47" s="60" t="s">
        <v>70</v>
      </c>
      <c r="L47" s="62">
        <v>1.77</v>
      </c>
    </row>
    <row r="48" spans="1:12" ht="14.4" x14ac:dyDescent="0.3">
      <c r="A48" s="23"/>
      <c r="B48" s="15"/>
      <c r="C48" s="11"/>
      <c r="D48" s="7" t="s">
        <v>24</v>
      </c>
      <c r="E48" s="40"/>
      <c r="F48" s="41"/>
      <c r="G48" s="41"/>
      <c r="H48" s="41"/>
      <c r="I48" s="41"/>
      <c r="J48" s="41"/>
      <c r="K48" s="42"/>
      <c r="L48" s="41"/>
    </row>
    <row r="49" spans="1:12" ht="14.4" x14ac:dyDescent="0.3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4.4" x14ac:dyDescent="0.3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thickBot="1" x14ac:dyDescent="0.35">
      <c r="A51" s="24"/>
      <c r="B51" s="17"/>
      <c r="C51" s="8"/>
      <c r="D51" s="18" t="s">
        <v>33</v>
      </c>
      <c r="E51" s="9"/>
      <c r="F51" s="19">
        <f>SUM(F44:F50)</f>
        <v>547</v>
      </c>
      <c r="G51" s="19">
        <f t="shared" ref="G51" si="18">SUM(G44:G50)</f>
        <v>21.45</v>
      </c>
      <c r="H51" s="19">
        <f t="shared" ref="H51" si="19">SUM(H44:H50)</f>
        <v>21.31</v>
      </c>
      <c r="I51" s="19">
        <f t="shared" ref="I51" si="20">SUM(I44:I50)</f>
        <v>64.78</v>
      </c>
      <c r="J51" s="19">
        <f t="shared" ref="J51:L51" si="21">SUM(J44:J50)</f>
        <v>497</v>
      </c>
      <c r="K51" s="25"/>
      <c r="L51" s="19">
        <f t="shared" si="21"/>
        <v>76.449999999999989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7" t="s">
        <v>92</v>
      </c>
      <c r="F52" s="91">
        <v>60</v>
      </c>
      <c r="G52" s="64">
        <v>0.48</v>
      </c>
      <c r="H52" s="64">
        <v>0.06</v>
      </c>
      <c r="I52" s="65">
        <v>1.02</v>
      </c>
      <c r="J52" s="64">
        <v>6</v>
      </c>
      <c r="K52" s="60" t="s">
        <v>97</v>
      </c>
      <c r="L52" s="67">
        <v>9.81</v>
      </c>
    </row>
    <row r="53" spans="1:12" ht="14.4" x14ac:dyDescent="0.3">
      <c r="A53" s="23"/>
      <c r="B53" s="15"/>
      <c r="C53" s="11"/>
      <c r="D53" s="7" t="s">
        <v>27</v>
      </c>
      <c r="E53" s="49" t="s">
        <v>93</v>
      </c>
      <c r="F53" s="92">
        <v>202</v>
      </c>
      <c r="G53" s="51">
        <v>3.13</v>
      </c>
      <c r="H53" s="59">
        <v>4.29</v>
      </c>
      <c r="I53" s="66">
        <v>13.29</v>
      </c>
      <c r="J53" s="51">
        <v>105.64</v>
      </c>
      <c r="K53" s="53" t="s">
        <v>98</v>
      </c>
      <c r="L53" s="54">
        <v>12.78</v>
      </c>
    </row>
    <row r="54" spans="1:12" ht="28.8" x14ac:dyDescent="0.3">
      <c r="A54" s="23"/>
      <c r="B54" s="15"/>
      <c r="C54" s="11"/>
      <c r="D54" s="7" t="s">
        <v>28</v>
      </c>
      <c r="E54" s="49" t="s">
        <v>94</v>
      </c>
      <c r="F54" s="92">
        <v>120</v>
      </c>
      <c r="G54" s="51">
        <v>13.64</v>
      </c>
      <c r="H54" s="51">
        <v>14.92</v>
      </c>
      <c r="I54" s="66">
        <v>6.76</v>
      </c>
      <c r="J54" s="51">
        <v>176.26</v>
      </c>
      <c r="K54" s="49" t="s">
        <v>99</v>
      </c>
      <c r="L54" s="54">
        <v>37.9</v>
      </c>
    </row>
    <row r="55" spans="1:12" ht="14.4" x14ac:dyDescent="0.3">
      <c r="A55" s="23"/>
      <c r="B55" s="15"/>
      <c r="C55" s="11"/>
      <c r="D55" s="7" t="s">
        <v>29</v>
      </c>
      <c r="E55" s="49" t="s">
        <v>95</v>
      </c>
      <c r="F55" s="92">
        <v>150</v>
      </c>
      <c r="G55" s="51">
        <v>8.77</v>
      </c>
      <c r="H55" s="51">
        <v>4.3</v>
      </c>
      <c r="I55" s="52">
        <v>39.729999999999997</v>
      </c>
      <c r="J55" s="51">
        <v>214</v>
      </c>
      <c r="K55" s="53" t="s">
        <v>100</v>
      </c>
      <c r="L55" s="69">
        <v>15.17</v>
      </c>
    </row>
    <row r="56" spans="1:12" ht="14.4" x14ac:dyDescent="0.3">
      <c r="A56" s="23"/>
      <c r="B56" s="15"/>
      <c r="C56" s="11"/>
      <c r="D56" s="7" t="s">
        <v>30</v>
      </c>
      <c r="E56" s="57" t="s">
        <v>96</v>
      </c>
      <c r="F56" s="92">
        <v>200</v>
      </c>
      <c r="G56" s="59">
        <v>0.2</v>
      </c>
      <c r="H56" s="59">
        <v>0.03</v>
      </c>
      <c r="I56" s="61">
        <v>22.25</v>
      </c>
      <c r="J56" s="59">
        <v>87.4</v>
      </c>
      <c r="K56" s="60" t="s">
        <v>101</v>
      </c>
      <c r="L56" s="69">
        <v>17.899999999999999</v>
      </c>
    </row>
    <row r="57" spans="1:12" ht="14.4" x14ac:dyDescent="0.3">
      <c r="A57" s="23"/>
      <c r="B57" s="15"/>
      <c r="C57" s="11"/>
      <c r="D57" s="7" t="s">
        <v>31</v>
      </c>
      <c r="E57" s="57" t="s">
        <v>46</v>
      </c>
      <c r="F57" s="93">
        <v>30</v>
      </c>
      <c r="G57" s="59">
        <v>2.37</v>
      </c>
      <c r="H57" s="59">
        <v>0.3</v>
      </c>
      <c r="I57" s="61">
        <v>14.49</v>
      </c>
      <c r="J57" s="59">
        <v>70.5</v>
      </c>
      <c r="K57" s="60" t="s">
        <v>70</v>
      </c>
      <c r="L57" s="69">
        <v>1.31</v>
      </c>
    </row>
    <row r="58" spans="1:12" ht="14.4" x14ac:dyDescent="0.3">
      <c r="A58" s="23"/>
      <c r="B58" s="15"/>
      <c r="C58" s="11"/>
      <c r="D58" s="7" t="s">
        <v>32</v>
      </c>
      <c r="E58" s="57" t="s">
        <v>66</v>
      </c>
      <c r="F58" s="94">
        <v>40</v>
      </c>
      <c r="G58" s="59">
        <v>2.64</v>
      </c>
      <c r="H58" s="59">
        <v>0.48</v>
      </c>
      <c r="I58" s="61">
        <v>15.84</v>
      </c>
      <c r="J58" s="59">
        <v>79.2</v>
      </c>
      <c r="K58" s="60" t="s">
        <v>71</v>
      </c>
      <c r="L58" s="69">
        <v>2.16</v>
      </c>
    </row>
    <row r="59" spans="1:12" ht="14.4" x14ac:dyDescent="0.3">
      <c r="A59" s="23"/>
      <c r="B59" s="15"/>
      <c r="C59" s="11"/>
      <c r="D59" s="6"/>
      <c r="E59" s="57" t="s">
        <v>24</v>
      </c>
      <c r="F59" s="93">
        <v>100</v>
      </c>
      <c r="G59" s="59">
        <v>0.4</v>
      </c>
      <c r="H59" s="59">
        <v>0.4</v>
      </c>
      <c r="I59" s="61">
        <v>9.8000000000000007</v>
      </c>
      <c r="J59" s="59">
        <v>47</v>
      </c>
      <c r="K59" s="60" t="s">
        <v>48</v>
      </c>
      <c r="L59" s="62">
        <v>10</v>
      </c>
    </row>
    <row r="60" spans="1:12" ht="14.4" x14ac:dyDescent="0.3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902</v>
      </c>
      <c r="G61" s="19">
        <f t="shared" ref="G61" si="22">SUM(G52:G60)</f>
        <v>31.63</v>
      </c>
      <c r="H61" s="19">
        <f t="shared" ref="H61" si="23">SUM(H52:H60)</f>
        <v>24.78</v>
      </c>
      <c r="I61" s="19">
        <f t="shared" ref="I61" si="24">SUM(I52:I60)</f>
        <v>123.17999999999999</v>
      </c>
      <c r="J61" s="19">
        <f t="shared" ref="J61:L61" si="25">SUM(J52:J60)</f>
        <v>786</v>
      </c>
      <c r="K61" s="25"/>
      <c r="L61" s="19">
        <f t="shared" si="25"/>
        <v>107.03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154" t="s">
        <v>4</v>
      </c>
      <c r="D62" s="155"/>
      <c r="E62" s="31"/>
      <c r="F62" s="32">
        <f>F51+F61</f>
        <v>1449</v>
      </c>
      <c r="G62" s="32">
        <f t="shared" ref="G62" si="26">G51+G61</f>
        <v>53.08</v>
      </c>
      <c r="H62" s="32">
        <f t="shared" ref="H62" si="27">H51+H61</f>
        <v>46.09</v>
      </c>
      <c r="I62" s="32">
        <f t="shared" ref="I62" si="28">I51+I61</f>
        <v>187.95999999999998</v>
      </c>
      <c r="J62" s="32">
        <f t="shared" ref="J62:L62" si="29">J51+J61</f>
        <v>1283</v>
      </c>
      <c r="K62" s="32"/>
      <c r="L62" s="32">
        <f t="shared" si="29"/>
        <v>183.48</v>
      </c>
    </row>
    <row r="63" spans="1:12" ht="28.8" x14ac:dyDescent="0.3">
      <c r="A63" s="20">
        <v>1</v>
      </c>
      <c r="B63" s="21">
        <v>4</v>
      </c>
      <c r="C63" s="22" t="s">
        <v>20</v>
      </c>
      <c r="D63" s="5" t="s">
        <v>21</v>
      </c>
      <c r="E63" s="103" t="s">
        <v>113</v>
      </c>
      <c r="F63" s="117">
        <v>120</v>
      </c>
      <c r="G63" s="105">
        <v>12.84</v>
      </c>
      <c r="H63" s="105">
        <v>16.63</v>
      </c>
      <c r="I63" s="107">
        <v>9.75</v>
      </c>
      <c r="J63" s="105">
        <v>244.15</v>
      </c>
      <c r="K63" s="103" t="s">
        <v>116</v>
      </c>
      <c r="L63" s="108">
        <v>42.27</v>
      </c>
    </row>
    <row r="64" spans="1:12" ht="14.4" x14ac:dyDescent="0.3">
      <c r="A64" s="23"/>
      <c r="B64" s="15"/>
      <c r="C64" s="11"/>
      <c r="D64" s="6"/>
      <c r="E64" s="103" t="s">
        <v>114</v>
      </c>
      <c r="F64" s="117">
        <v>150</v>
      </c>
      <c r="G64" s="105">
        <v>6.3</v>
      </c>
      <c r="H64" s="105">
        <v>4.5</v>
      </c>
      <c r="I64" s="107">
        <v>38.85</v>
      </c>
      <c r="J64" s="105">
        <v>221.3</v>
      </c>
      <c r="K64" s="106" t="s">
        <v>100</v>
      </c>
      <c r="L64" s="108">
        <v>8.64</v>
      </c>
    </row>
    <row r="65" spans="1:12" ht="14.4" x14ac:dyDescent="0.3">
      <c r="A65" s="23"/>
      <c r="B65" s="15"/>
      <c r="C65" s="11"/>
      <c r="D65" s="7" t="s">
        <v>22</v>
      </c>
      <c r="E65" s="103" t="s">
        <v>115</v>
      </c>
      <c r="F65" s="117">
        <v>200</v>
      </c>
      <c r="G65" s="105">
        <v>4.07</v>
      </c>
      <c r="H65" s="105">
        <v>3.54</v>
      </c>
      <c r="I65" s="107">
        <v>17.579999999999998</v>
      </c>
      <c r="J65" s="105">
        <v>118.6</v>
      </c>
      <c r="K65" s="106" t="s">
        <v>117</v>
      </c>
      <c r="L65" s="108">
        <v>13.98</v>
      </c>
    </row>
    <row r="66" spans="1:12" ht="15" thickBot="1" x14ac:dyDescent="0.35">
      <c r="A66" s="23"/>
      <c r="B66" s="15"/>
      <c r="C66" s="11"/>
      <c r="D66" s="7" t="s">
        <v>23</v>
      </c>
      <c r="E66" s="103" t="s">
        <v>46</v>
      </c>
      <c r="F66" s="117">
        <v>40</v>
      </c>
      <c r="G66" s="105">
        <v>3.16</v>
      </c>
      <c r="H66" s="105">
        <v>0.4</v>
      </c>
      <c r="I66" s="107">
        <v>19.32</v>
      </c>
      <c r="J66" s="105">
        <v>94</v>
      </c>
      <c r="K66" s="106" t="s">
        <v>70</v>
      </c>
      <c r="L66" s="108">
        <v>1.75</v>
      </c>
    </row>
    <row r="67" spans="1:12" ht="15" thickBot="1" x14ac:dyDescent="0.35">
      <c r="A67" s="23"/>
      <c r="B67" s="15"/>
      <c r="C67" s="11"/>
      <c r="D67" s="7" t="s">
        <v>24</v>
      </c>
      <c r="E67" s="102"/>
      <c r="F67" s="116"/>
      <c r="G67" s="98"/>
      <c r="H67" s="98"/>
      <c r="I67" s="99"/>
      <c r="J67" s="98"/>
      <c r="K67" s="102"/>
      <c r="L67" s="101"/>
    </row>
    <row r="68" spans="1:12" ht="14.4" x14ac:dyDescent="0.3">
      <c r="A68" s="23"/>
      <c r="B68" s="15"/>
      <c r="C68" s="11"/>
      <c r="D68" s="6"/>
      <c r="E68" s="102" t="s">
        <v>92</v>
      </c>
      <c r="F68" s="116">
        <v>60</v>
      </c>
      <c r="G68" s="98">
        <v>0.48</v>
      </c>
      <c r="H68" s="98">
        <v>0.06</v>
      </c>
      <c r="I68" s="99">
        <v>1.02</v>
      </c>
      <c r="J68" s="98">
        <v>6</v>
      </c>
      <c r="K68" s="102" t="s">
        <v>97</v>
      </c>
      <c r="L68" s="101">
        <v>9.81</v>
      </c>
    </row>
    <row r="69" spans="1:12" ht="14.4" x14ac:dyDescent="0.3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thickBot="1" x14ac:dyDescent="0.35">
      <c r="A70" s="24"/>
      <c r="B70" s="17"/>
      <c r="C70" s="8"/>
      <c r="D70" s="18" t="s">
        <v>33</v>
      </c>
      <c r="E70" s="9"/>
      <c r="F70" s="19">
        <f>SUM(F63:F69)</f>
        <v>570</v>
      </c>
      <c r="G70" s="19">
        <f t="shared" ref="G70" si="30">SUM(G63:G69)</f>
        <v>26.85</v>
      </c>
      <c r="H70" s="19">
        <f t="shared" ref="H70" si="31">SUM(H63:H69)</f>
        <v>25.129999999999995</v>
      </c>
      <c r="I70" s="19">
        <f t="shared" ref="I70" si="32">SUM(I63:I69)</f>
        <v>86.52</v>
      </c>
      <c r="J70" s="19">
        <f t="shared" ref="J70:L70" si="33">SUM(J63:J69)</f>
        <v>684.05000000000007</v>
      </c>
      <c r="K70" s="25"/>
      <c r="L70" s="19">
        <f t="shared" si="33"/>
        <v>76.45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7" t="s">
        <v>106</v>
      </c>
      <c r="F71" s="91">
        <v>60</v>
      </c>
      <c r="G71" s="64">
        <v>1.92</v>
      </c>
      <c r="H71" s="64">
        <v>1.2</v>
      </c>
      <c r="I71" s="65">
        <v>10.4</v>
      </c>
      <c r="J71" s="64">
        <v>46</v>
      </c>
      <c r="K71" s="60" t="s">
        <v>109</v>
      </c>
      <c r="L71" s="67">
        <v>15.62</v>
      </c>
    </row>
    <row r="72" spans="1:12" ht="14.4" x14ac:dyDescent="0.3">
      <c r="A72" s="23"/>
      <c r="B72" s="15"/>
      <c r="C72" s="11"/>
      <c r="D72" s="7" t="s">
        <v>27</v>
      </c>
      <c r="E72" s="49" t="s">
        <v>107</v>
      </c>
      <c r="F72" s="92">
        <v>202</v>
      </c>
      <c r="G72" s="51">
        <v>1.3</v>
      </c>
      <c r="H72" s="59">
        <v>4</v>
      </c>
      <c r="I72" s="66">
        <v>7.3</v>
      </c>
      <c r="J72" s="51">
        <v>76.2</v>
      </c>
      <c r="K72" s="53" t="s">
        <v>110</v>
      </c>
      <c r="L72" s="54">
        <v>11.61</v>
      </c>
    </row>
    <row r="73" spans="1:12" ht="14.4" x14ac:dyDescent="0.3">
      <c r="A73" s="23"/>
      <c r="B73" s="15"/>
      <c r="C73" s="11"/>
      <c r="D73" s="7" t="s">
        <v>28</v>
      </c>
      <c r="E73" s="49" t="s">
        <v>108</v>
      </c>
      <c r="F73" s="92">
        <v>200</v>
      </c>
      <c r="G73" s="51">
        <v>12.78</v>
      </c>
      <c r="H73" s="51">
        <v>22.27</v>
      </c>
      <c r="I73" s="52">
        <v>20.81</v>
      </c>
      <c r="J73" s="51">
        <v>361.62</v>
      </c>
      <c r="K73" s="49" t="s">
        <v>111</v>
      </c>
      <c r="L73" s="54">
        <v>57.13</v>
      </c>
    </row>
    <row r="74" spans="1:12" ht="14.4" x14ac:dyDescent="0.3">
      <c r="A74" s="23"/>
      <c r="B74" s="15"/>
      <c r="C74" s="11"/>
      <c r="D74" s="7" t="s">
        <v>29</v>
      </c>
      <c r="E74" s="57"/>
      <c r="F74" s="41"/>
      <c r="G74" s="41"/>
      <c r="H74" s="41"/>
      <c r="I74" s="41"/>
      <c r="J74" s="41"/>
      <c r="K74" s="42"/>
      <c r="L74" s="41"/>
    </row>
    <row r="75" spans="1:12" ht="14.4" x14ac:dyDescent="0.3">
      <c r="A75" s="23"/>
      <c r="B75" s="15"/>
      <c r="C75" s="11"/>
      <c r="D75" s="7" t="s">
        <v>30</v>
      </c>
      <c r="E75" s="57" t="s">
        <v>84</v>
      </c>
      <c r="F75" s="92">
        <v>200</v>
      </c>
      <c r="G75" s="59">
        <v>1</v>
      </c>
      <c r="H75" s="59" t="s">
        <v>51</v>
      </c>
      <c r="I75" s="61">
        <v>20.2</v>
      </c>
      <c r="J75" s="59">
        <v>84.8</v>
      </c>
      <c r="K75" s="60" t="s">
        <v>112</v>
      </c>
      <c r="L75" s="115">
        <v>19.2</v>
      </c>
    </row>
    <row r="76" spans="1:12" ht="14.4" x14ac:dyDescent="0.3">
      <c r="A76" s="23"/>
      <c r="B76" s="15"/>
      <c r="C76" s="11"/>
      <c r="D76" s="7" t="s">
        <v>31</v>
      </c>
      <c r="E76" s="57" t="s">
        <v>46</v>
      </c>
      <c r="F76" s="93">
        <v>30</v>
      </c>
      <c r="G76" s="59">
        <v>2.37</v>
      </c>
      <c r="H76" s="59">
        <v>0.3</v>
      </c>
      <c r="I76" s="61">
        <v>14.49</v>
      </c>
      <c r="J76" s="59">
        <v>70.5</v>
      </c>
      <c r="K76" s="60" t="s">
        <v>70</v>
      </c>
      <c r="L76" s="115">
        <v>1.31</v>
      </c>
    </row>
    <row r="77" spans="1:12" ht="14.4" x14ac:dyDescent="0.3">
      <c r="A77" s="23"/>
      <c r="B77" s="15"/>
      <c r="C77" s="11"/>
      <c r="D77" s="7" t="s">
        <v>32</v>
      </c>
      <c r="E77" s="57" t="s">
        <v>66</v>
      </c>
      <c r="F77" s="94">
        <v>40</v>
      </c>
      <c r="G77" s="59">
        <v>2.64</v>
      </c>
      <c r="H77" s="59">
        <v>0.48</v>
      </c>
      <c r="I77" s="61">
        <v>15.84</v>
      </c>
      <c r="J77" s="59">
        <v>79.2</v>
      </c>
      <c r="K77" s="60" t="s">
        <v>71</v>
      </c>
      <c r="L77" s="115">
        <v>2.16</v>
      </c>
    </row>
    <row r="78" spans="1:12" ht="14.4" x14ac:dyDescent="0.3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4.4" x14ac:dyDescent="0.3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732</v>
      </c>
      <c r="G80" s="19">
        <f t="shared" ref="G80" si="34">SUM(G71:G79)</f>
        <v>22.01</v>
      </c>
      <c r="H80" s="19">
        <f t="shared" ref="H80" si="35">SUM(H71:H79)</f>
        <v>28.25</v>
      </c>
      <c r="I80" s="19">
        <f t="shared" ref="I80" si="36">SUM(I71:I79)</f>
        <v>89.039999999999992</v>
      </c>
      <c r="J80" s="19">
        <f t="shared" ref="J80:L80" si="37">SUM(J71:J79)</f>
        <v>718.32</v>
      </c>
      <c r="K80" s="25"/>
      <c r="L80" s="19">
        <f t="shared" si="37"/>
        <v>107.03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154" t="s">
        <v>4</v>
      </c>
      <c r="D81" s="155"/>
      <c r="E81" s="31"/>
      <c r="F81" s="32">
        <f>F70+F80</f>
        <v>1302</v>
      </c>
      <c r="G81" s="32">
        <f t="shared" ref="G81" si="38">G70+G80</f>
        <v>48.86</v>
      </c>
      <c r="H81" s="32">
        <f t="shared" ref="H81" si="39">H70+H80</f>
        <v>53.379999999999995</v>
      </c>
      <c r="I81" s="32">
        <f t="shared" ref="I81" si="40">I70+I80</f>
        <v>175.56</v>
      </c>
      <c r="J81" s="32">
        <f t="shared" ref="J81:L81" si="41">J70+J80</f>
        <v>1402.3700000000001</v>
      </c>
      <c r="K81" s="32"/>
      <c r="L81" s="32">
        <f t="shared" si="41"/>
        <v>183.48000000000002</v>
      </c>
    </row>
    <row r="82" spans="1:12" ht="28.8" x14ac:dyDescent="0.3">
      <c r="A82" s="20">
        <v>1</v>
      </c>
      <c r="B82" s="21">
        <v>5</v>
      </c>
      <c r="C82" s="22" t="s">
        <v>20</v>
      </c>
      <c r="D82" s="5" t="s">
        <v>21</v>
      </c>
      <c r="E82" s="96" t="s">
        <v>129</v>
      </c>
      <c r="F82" s="97" t="s">
        <v>86</v>
      </c>
      <c r="G82" s="98">
        <v>9.1</v>
      </c>
      <c r="H82" s="98">
        <v>10.7</v>
      </c>
      <c r="I82" s="99">
        <v>14</v>
      </c>
      <c r="J82" s="98">
        <v>161.56</v>
      </c>
      <c r="K82" s="96" t="s">
        <v>132</v>
      </c>
      <c r="L82" s="101">
        <v>30.5</v>
      </c>
    </row>
    <row r="83" spans="1:12" ht="14.4" x14ac:dyDescent="0.3">
      <c r="A83" s="23"/>
      <c r="B83" s="15"/>
      <c r="C83" s="11"/>
      <c r="D83" s="6"/>
      <c r="E83" s="96" t="s">
        <v>130</v>
      </c>
      <c r="F83" s="97" t="s">
        <v>62</v>
      </c>
      <c r="G83" s="98">
        <v>3.06</v>
      </c>
      <c r="H83" s="98">
        <v>4.8</v>
      </c>
      <c r="I83" s="99">
        <v>20.399999999999999</v>
      </c>
      <c r="J83" s="98">
        <v>147.25</v>
      </c>
      <c r="K83" s="96" t="s">
        <v>133</v>
      </c>
      <c r="L83" s="101">
        <v>24.81</v>
      </c>
    </row>
    <row r="84" spans="1:12" ht="14.4" x14ac:dyDescent="0.3">
      <c r="A84" s="23"/>
      <c r="B84" s="15"/>
      <c r="C84" s="11"/>
      <c r="D84" s="7" t="s">
        <v>22</v>
      </c>
      <c r="E84" s="96" t="s">
        <v>104</v>
      </c>
      <c r="F84" s="97" t="s">
        <v>131</v>
      </c>
      <c r="G84" s="98">
        <v>0.13</v>
      </c>
      <c r="H84" s="98">
        <v>0.02</v>
      </c>
      <c r="I84" s="99">
        <v>15.2</v>
      </c>
      <c r="J84" s="98">
        <v>62</v>
      </c>
      <c r="K84" s="119" t="s">
        <v>105</v>
      </c>
      <c r="L84" s="101">
        <v>5.07</v>
      </c>
    </row>
    <row r="85" spans="1:12" ht="14.4" x14ac:dyDescent="0.3">
      <c r="A85" s="23"/>
      <c r="B85" s="15"/>
      <c r="C85" s="11"/>
      <c r="D85" s="7" t="s">
        <v>23</v>
      </c>
      <c r="E85" s="103" t="s">
        <v>46</v>
      </c>
      <c r="F85" s="104" t="s">
        <v>42</v>
      </c>
      <c r="G85" s="105">
        <v>3.16</v>
      </c>
      <c r="H85" s="105">
        <v>0.4</v>
      </c>
      <c r="I85" s="107">
        <v>19.32</v>
      </c>
      <c r="J85" s="105">
        <v>94</v>
      </c>
      <c r="K85" s="106" t="s">
        <v>70</v>
      </c>
      <c r="L85" s="108">
        <v>1.75</v>
      </c>
    </row>
    <row r="86" spans="1:12" ht="15" thickBot="1" x14ac:dyDescent="0.35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4.4" x14ac:dyDescent="0.3">
      <c r="A87" s="23"/>
      <c r="B87" s="15"/>
      <c r="C87" s="11"/>
      <c r="D87" s="6"/>
      <c r="E87" s="102" t="s">
        <v>134</v>
      </c>
      <c r="F87" s="97" t="s">
        <v>119</v>
      </c>
      <c r="G87" s="98">
        <v>0.48</v>
      </c>
      <c r="H87" s="98">
        <v>0.06</v>
      </c>
      <c r="I87" s="99">
        <v>1.02</v>
      </c>
      <c r="J87" s="98">
        <v>6</v>
      </c>
      <c r="K87" s="102" t="s">
        <v>97</v>
      </c>
      <c r="L87" s="101">
        <v>14.32</v>
      </c>
    </row>
    <row r="88" spans="1:12" ht="14.4" x14ac:dyDescent="0.3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thickBot="1" x14ac:dyDescent="0.3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15.930000000000001</v>
      </c>
      <c r="H89" s="19">
        <f t="shared" ref="H89" si="43">SUM(H82:H88)</f>
        <v>15.98</v>
      </c>
      <c r="I89" s="19">
        <f t="shared" ref="I89" si="44">SUM(I82:I88)</f>
        <v>69.939999999999984</v>
      </c>
      <c r="J89" s="19">
        <f t="shared" ref="J89:L89" si="45">SUM(J82:J88)</f>
        <v>470.81</v>
      </c>
      <c r="K89" s="25"/>
      <c r="L89" s="19">
        <f t="shared" si="45"/>
        <v>76.45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103" t="s">
        <v>118</v>
      </c>
      <c r="F90" s="109" t="s">
        <v>119</v>
      </c>
      <c r="G90" s="110">
        <v>0.84</v>
      </c>
      <c r="H90" s="110">
        <v>6.06</v>
      </c>
      <c r="I90" s="111">
        <v>4.08</v>
      </c>
      <c r="J90" s="110">
        <v>74.400000000000006</v>
      </c>
      <c r="K90" s="106" t="s">
        <v>124</v>
      </c>
      <c r="L90" s="113">
        <v>9.0500000000000007</v>
      </c>
    </row>
    <row r="91" spans="1:12" ht="14.4" x14ac:dyDescent="0.3">
      <c r="A91" s="23"/>
      <c r="B91" s="15"/>
      <c r="C91" s="11"/>
      <c r="D91" s="7" t="s">
        <v>27</v>
      </c>
      <c r="E91" s="96" t="s">
        <v>120</v>
      </c>
      <c r="F91" s="97" t="s">
        <v>56</v>
      </c>
      <c r="G91" s="98">
        <v>1.6</v>
      </c>
      <c r="H91" s="105">
        <v>4.0999999999999996</v>
      </c>
      <c r="I91" s="112">
        <v>9.58</v>
      </c>
      <c r="J91" s="98">
        <v>85.8</v>
      </c>
      <c r="K91" s="100" t="s">
        <v>125</v>
      </c>
      <c r="L91" s="101">
        <v>12.84</v>
      </c>
    </row>
    <row r="92" spans="1:12" ht="14.4" x14ac:dyDescent="0.3">
      <c r="A92" s="23"/>
      <c r="B92" s="15"/>
      <c r="C92" s="11"/>
      <c r="D92" s="7" t="s">
        <v>28</v>
      </c>
      <c r="E92" s="96" t="s">
        <v>121</v>
      </c>
      <c r="F92" s="97" t="s">
        <v>60</v>
      </c>
      <c r="G92" s="98">
        <v>13.7</v>
      </c>
      <c r="H92" s="98">
        <v>19.899999999999999</v>
      </c>
      <c r="I92" s="99">
        <v>13.8</v>
      </c>
      <c r="J92" s="98">
        <v>289.8</v>
      </c>
      <c r="K92" s="96" t="s">
        <v>126</v>
      </c>
      <c r="L92" s="101">
        <v>41.95</v>
      </c>
    </row>
    <row r="93" spans="1:12" ht="14.4" x14ac:dyDescent="0.3">
      <c r="A93" s="23"/>
      <c r="B93" s="15"/>
      <c r="C93" s="11"/>
      <c r="D93" s="7" t="s">
        <v>29</v>
      </c>
      <c r="E93" s="103" t="s">
        <v>61</v>
      </c>
      <c r="F93" s="97" t="s">
        <v>62</v>
      </c>
      <c r="G93" s="105">
        <v>3.8</v>
      </c>
      <c r="H93" s="105">
        <v>3.07</v>
      </c>
      <c r="I93" s="107">
        <v>40</v>
      </c>
      <c r="J93" s="105">
        <v>202.95</v>
      </c>
      <c r="K93" s="106" t="s">
        <v>100</v>
      </c>
      <c r="L93" s="108">
        <v>10.4</v>
      </c>
    </row>
    <row r="94" spans="1:12" ht="14.4" x14ac:dyDescent="0.3">
      <c r="A94" s="23"/>
      <c r="B94" s="15"/>
      <c r="C94" s="11"/>
      <c r="D94" s="7" t="s">
        <v>30</v>
      </c>
      <c r="E94" s="103" t="s">
        <v>122</v>
      </c>
      <c r="F94" s="97" t="s">
        <v>64</v>
      </c>
      <c r="G94" s="105">
        <v>0.33</v>
      </c>
      <c r="H94" s="105">
        <v>0.01</v>
      </c>
      <c r="I94" s="107">
        <v>28.83</v>
      </c>
      <c r="J94" s="105">
        <v>118</v>
      </c>
      <c r="K94" s="106" t="s">
        <v>127</v>
      </c>
      <c r="L94" s="115">
        <v>13.32</v>
      </c>
    </row>
    <row r="95" spans="1:12" ht="14.4" x14ac:dyDescent="0.3">
      <c r="A95" s="23"/>
      <c r="B95" s="15"/>
      <c r="C95" s="11"/>
      <c r="D95" s="7" t="s">
        <v>31</v>
      </c>
      <c r="E95" s="103" t="s">
        <v>46</v>
      </c>
      <c r="F95" s="104" t="s">
        <v>65</v>
      </c>
      <c r="G95" s="105">
        <v>2.37</v>
      </c>
      <c r="H95" s="105">
        <v>0.3</v>
      </c>
      <c r="I95" s="107">
        <v>14.49</v>
      </c>
      <c r="J95" s="105">
        <v>70.5</v>
      </c>
      <c r="K95" s="106" t="s">
        <v>70</v>
      </c>
      <c r="L95" s="115">
        <v>1.31</v>
      </c>
    </row>
    <row r="96" spans="1:12" ht="14.4" x14ac:dyDescent="0.3">
      <c r="A96" s="23"/>
      <c r="B96" s="15"/>
      <c r="C96" s="11"/>
      <c r="D96" s="7" t="s">
        <v>32</v>
      </c>
      <c r="E96" s="103" t="s">
        <v>66</v>
      </c>
      <c r="F96" s="114" t="s">
        <v>42</v>
      </c>
      <c r="G96" s="105">
        <v>2.64</v>
      </c>
      <c r="H96" s="105">
        <v>0.48</v>
      </c>
      <c r="I96" s="107">
        <v>15.84</v>
      </c>
      <c r="J96" s="105">
        <v>79.2</v>
      </c>
      <c r="K96" s="106" t="s">
        <v>71</v>
      </c>
      <c r="L96" s="115">
        <v>2.16</v>
      </c>
    </row>
    <row r="97" spans="1:12" ht="14.4" x14ac:dyDescent="0.3">
      <c r="A97" s="23"/>
      <c r="B97" s="15"/>
      <c r="C97" s="11"/>
      <c r="D97" s="6"/>
      <c r="E97" s="103" t="s">
        <v>24</v>
      </c>
      <c r="F97" s="114" t="s">
        <v>123</v>
      </c>
      <c r="G97" s="95">
        <v>0.4</v>
      </c>
      <c r="H97" s="95">
        <v>0.3</v>
      </c>
      <c r="I97" s="118">
        <v>10.3</v>
      </c>
      <c r="J97" s="105">
        <v>47</v>
      </c>
      <c r="K97" s="106" t="s">
        <v>48</v>
      </c>
      <c r="L97" s="115">
        <v>16</v>
      </c>
    </row>
    <row r="98" spans="1:12" ht="14.4" x14ac:dyDescent="0.3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25.68</v>
      </c>
      <c r="H99" s="19">
        <f t="shared" ref="H99" si="47">SUM(H90:H98)</f>
        <v>34.219999999999985</v>
      </c>
      <c r="I99" s="19">
        <f t="shared" ref="I99" si="48">SUM(I90:I98)</f>
        <v>136.92000000000002</v>
      </c>
      <c r="J99" s="19">
        <f t="shared" ref="J99:L99" si="49">SUM(J90:J98)</f>
        <v>967.65000000000009</v>
      </c>
      <c r="K99" s="25"/>
      <c r="L99" s="19">
        <f t="shared" si="49"/>
        <v>107.03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154" t="s">
        <v>4</v>
      </c>
      <c r="D100" s="155"/>
      <c r="E100" s="31"/>
      <c r="F100" s="32">
        <f>F89+F99</f>
        <v>0</v>
      </c>
      <c r="G100" s="32">
        <f t="shared" ref="G100" si="50">G89+G99</f>
        <v>41.61</v>
      </c>
      <c r="H100" s="32">
        <f t="shared" ref="H100" si="51">H89+H99</f>
        <v>50.199999999999989</v>
      </c>
      <c r="I100" s="32">
        <f t="shared" ref="I100" si="52">I89+I99</f>
        <v>206.86</v>
      </c>
      <c r="J100" s="32">
        <f t="shared" ref="J100:L100" si="53">J89+J99</f>
        <v>1438.46</v>
      </c>
      <c r="K100" s="32"/>
      <c r="L100" s="32">
        <f t="shared" si="53"/>
        <v>183.48000000000002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120" t="s">
        <v>135</v>
      </c>
      <c r="F101" s="121">
        <v>200</v>
      </c>
      <c r="G101" s="126">
        <v>4.67</v>
      </c>
      <c r="H101" s="126">
        <v>3.86</v>
      </c>
      <c r="I101" s="127">
        <v>17.29</v>
      </c>
      <c r="J101" s="132">
        <v>123.44</v>
      </c>
      <c r="K101" s="135" t="s">
        <v>136</v>
      </c>
      <c r="L101" s="138">
        <v>18.07</v>
      </c>
    </row>
    <row r="102" spans="1:12" ht="14.4" x14ac:dyDescent="0.3">
      <c r="A102" s="23"/>
      <c r="B102" s="15"/>
      <c r="C102" s="11"/>
      <c r="D102" s="6"/>
      <c r="E102" s="122" t="s">
        <v>49</v>
      </c>
      <c r="F102" s="123">
        <v>20</v>
      </c>
      <c r="G102" s="128">
        <v>5.3</v>
      </c>
      <c r="H102" s="128">
        <v>5.3</v>
      </c>
      <c r="I102" s="129" t="s">
        <v>51</v>
      </c>
      <c r="J102" s="133">
        <v>72</v>
      </c>
      <c r="K102" s="136" t="s">
        <v>52</v>
      </c>
      <c r="L102" s="139">
        <v>20.39</v>
      </c>
    </row>
    <row r="103" spans="1:12" ht="14.4" x14ac:dyDescent="0.3">
      <c r="A103" s="23"/>
      <c r="B103" s="15"/>
      <c r="C103" s="11"/>
      <c r="D103" s="7" t="s">
        <v>22</v>
      </c>
      <c r="E103" s="124" t="s">
        <v>115</v>
      </c>
      <c r="F103" s="125">
        <v>200</v>
      </c>
      <c r="G103" s="130">
        <v>4.07</v>
      </c>
      <c r="H103" s="130">
        <v>3.54</v>
      </c>
      <c r="I103" s="129">
        <v>17.579999999999998</v>
      </c>
      <c r="J103" s="134">
        <v>118.6</v>
      </c>
      <c r="K103" s="137" t="s">
        <v>117</v>
      </c>
      <c r="L103" s="139">
        <v>18.84</v>
      </c>
    </row>
    <row r="104" spans="1:12" ht="14.4" x14ac:dyDescent="0.3">
      <c r="A104" s="23"/>
      <c r="B104" s="15"/>
      <c r="C104" s="11"/>
      <c r="D104" s="7" t="s">
        <v>23</v>
      </c>
      <c r="E104" s="124" t="s">
        <v>46</v>
      </c>
      <c r="F104" s="125">
        <v>40</v>
      </c>
      <c r="G104" s="130">
        <v>3.16</v>
      </c>
      <c r="H104" s="130">
        <v>0.4</v>
      </c>
      <c r="I104" s="131">
        <v>19.32</v>
      </c>
      <c r="J104" s="134">
        <v>94</v>
      </c>
      <c r="K104" s="137" t="s">
        <v>70</v>
      </c>
      <c r="L104" s="139">
        <v>1.89</v>
      </c>
    </row>
    <row r="105" spans="1:12" ht="14.4" x14ac:dyDescent="0.3">
      <c r="A105" s="23"/>
      <c r="B105" s="15"/>
      <c r="C105" s="11"/>
      <c r="D105" s="7" t="s">
        <v>24</v>
      </c>
      <c r="E105" s="124" t="s">
        <v>24</v>
      </c>
      <c r="F105" s="125">
        <v>100</v>
      </c>
      <c r="G105" s="130">
        <v>0.6</v>
      </c>
      <c r="H105" s="130">
        <v>0.6</v>
      </c>
      <c r="I105" s="131">
        <v>14.7</v>
      </c>
      <c r="J105" s="134">
        <v>70.5</v>
      </c>
      <c r="K105" s="137" t="s">
        <v>48</v>
      </c>
      <c r="L105" s="139">
        <v>17.260000000000002</v>
      </c>
    </row>
    <row r="106" spans="1:12" ht="14.4" x14ac:dyDescent="0.3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4.4" x14ac:dyDescent="0.3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thickBot="1" x14ac:dyDescent="0.3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4">SUM(G101:G107)</f>
        <v>17.8</v>
      </c>
      <c r="H108" s="19">
        <f t="shared" si="54"/>
        <v>13.7</v>
      </c>
      <c r="I108" s="19">
        <f t="shared" si="54"/>
        <v>68.89</v>
      </c>
      <c r="J108" s="19">
        <f t="shared" si="54"/>
        <v>478.53999999999996</v>
      </c>
      <c r="K108" s="25"/>
      <c r="L108" s="19">
        <f t="shared" ref="L108" si="55">SUM(L101:L107)</f>
        <v>76.45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120" t="s">
        <v>54</v>
      </c>
      <c r="F109" s="121">
        <v>60</v>
      </c>
      <c r="G109" s="126">
        <v>1.2</v>
      </c>
      <c r="H109" s="126">
        <v>5.4</v>
      </c>
      <c r="I109" s="127" t="s">
        <v>51</v>
      </c>
      <c r="J109" s="132">
        <v>57.6</v>
      </c>
      <c r="K109" s="135" t="s">
        <v>57</v>
      </c>
      <c r="L109" s="138">
        <v>13.28</v>
      </c>
    </row>
    <row r="110" spans="1:12" ht="14.4" x14ac:dyDescent="0.3">
      <c r="A110" s="23"/>
      <c r="B110" s="15"/>
      <c r="C110" s="11"/>
      <c r="D110" s="7" t="s">
        <v>27</v>
      </c>
      <c r="E110" s="122" t="s">
        <v>137</v>
      </c>
      <c r="F110" s="123" t="s">
        <v>138</v>
      </c>
      <c r="G110" s="128">
        <v>1.44</v>
      </c>
      <c r="H110" s="130">
        <v>3.9</v>
      </c>
      <c r="I110" s="129">
        <v>8.6999999999999993</v>
      </c>
      <c r="J110" s="133">
        <v>83</v>
      </c>
      <c r="K110" s="136" t="s">
        <v>140</v>
      </c>
      <c r="L110" s="139">
        <v>12.8</v>
      </c>
    </row>
    <row r="111" spans="1:12" ht="14.4" x14ac:dyDescent="0.3">
      <c r="A111" s="23"/>
      <c r="B111" s="15"/>
      <c r="C111" s="11"/>
      <c r="D111" s="7" t="s">
        <v>28</v>
      </c>
      <c r="E111" s="122" t="s">
        <v>139</v>
      </c>
      <c r="F111" s="123" t="s">
        <v>60</v>
      </c>
      <c r="G111" s="128">
        <v>14.78</v>
      </c>
      <c r="H111" s="128">
        <v>15.25</v>
      </c>
      <c r="I111" s="129">
        <v>12.77</v>
      </c>
      <c r="J111" s="133">
        <v>250.2</v>
      </c>
      <c r="K111" s="122" t="s">
        <v>141</v>
      </c>
      <c r="L111" s="139">
        <v>49.6</v>
      </c>
    </row>
    <row r="112" spans="1:12" ht="14.4" x14ac:dyDescent="0.3">
      <c r="A112" s="23"/>
      <c r="B112" s="15"/>
      <c r="C112" s="11"/>
      <c r="D112" s="7" t="s">
        <v>29</v>
      </c>
      <c r="E112" s="124" t="s">
        <v>95</v>
      </c>
      <c r="F112" s="123" t="s">
        <v>62</v>
      </c>
      <c r="G112" s="130">
        <v>8.77</v>
      </c>
      <c r="H112" s="130">
        <v>4.3</v>
      </c>
      <c r="I112" s="131">
        <v>39.729999999999997</v>
      </c>
      <c r="J112" s="134">
        <v>214</v>
      </c>
      <c r="K112" s="137" t="s">
        <v>68</v>
      </c>
      <c r="L112" s="139">
        <v>11.09</v>
      </c>
    </row>
    <row r="113" spans="1:12" ht="14.4" x14ac:dyDescent="0.3">
      <c r="A113" s="23"/>
      <c r="B113" s="15"/>
      <c r="C113" s="11"/>
      <c r="D113" s="7" t="s">
        <v>30</v>
      </c>
      <c r="E113" s="124" t="s">
        <v>63</v>
      </c>
      <c r="F113" s="125" t="s">
        <v>64</v>
      </c>
      <c r="G113" s="130">
        <v>0.16</v>
      </c>
      <c r="H113" s="130">
        <v>0.16</v>
      </c>
      <c r="I113" s="131">
        <v>27.88</v>
      </c>
      <c r="J113" s="134">
        <v>114.6</v>
      </c>
      <c r="K113" s="137" t="s">
        <v>69</v>
      </c>
      <c r="L113" s="139">
        <v>16.43</v>
      </c>
    </row>
    <row r="114" spans="1:12" ht="14.4" x14ac:dyDescent="0.3">
      <c r="A114" s="23"/>
      <c r="B114" s="15"/>
      <c r="C114" s="11"/>
      <c r="D114" s="7" t="s">
        <v>31</v>
      </c>
      <c r="E114" s="124" t="s">
        <v>46</v>
      </c>
      <c r="F114" s="140" t="s">
        <v>65</v>
      </c>
      <c r="G114" s="130">
        <v>2.37</v>
      </c>
      <c r="H114" s="130">
        <v>0.3</v>
      </c>
      <c r="I114" s="131">
        <v>14.49</v>
      </c>
      <c r="J114" s="134">
        <v>70.5</v>
      </c>
      <c r="K114" s="137" t="s">
        <v>70</v>
      </c>
      <c r="L114" s="139">
        <v>1.41</v>
      </c>
    </row>
    <row r="115" spans="1:12" ht="14.4" x14ac:dyDescent="0.3">
      <c r="A115" s="23"/>
      <c r="B115" s="15"/>
      <c r="C115" s="11"/>
      <c r="D115" s="7" t="s">
        <v>32</v>
      </c>
      <c r="E115" s="124" t="s">
        <v>66</v>
      </c>
      <c r="F115" s="140" t="s">
        <v>42</v>
      </c>
      <c r="G115" s="130">
        <v>2.64</v>
      </c>
      <c r="H115" s="130">
        <v>0.48</v>
      </c>
      <c r="I115" s="131">
        <v>15.84</v>
      </c>
      <c r="J115" s="134">
        <v>79.2</v>
      </c>
      <c r="K115" s="137" t="s">
        <v>71</v>
      </c>
      <c r="L115" s="139">
        <v>2.42</v>
      </c>
    </row>
    <row r="116" spans="1:12" ht="14.4" x14ac:dyDescent="0.3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4.4" x14ac:dyDescent="0.3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60</v>
      </c>
      <c r="G118" s="19">
        <f t="shared" ref="G118:J118" si="56">SUM(G109:G117)</f>
        <v>31.36</v>
      </c>
      <c r="H118" s="19">
        <f t="shared" si="56"/>
        <v>29.790000000000003</v>
      </c>
      <c r="I118" s="19">
        <f t="shared" si="56"/>
        <v>119.41</v>
      </c>
      <c r="J118" s="19">
        <f t="shared" si="56"/>
        <v>869.1</v>
      </c>
      <c r="K118" s="25"/>
      <c r="L118" s="19">
        <f t="shared" ref="L118" si="57">SUM(L109:L117)</f>
        <v>107.03000000000002</v>
      </c>
    </row>
    <row r="119" spans="1:12" ht="15" thickBot="1" x14ac:dyDescent="0.3">
      <c r="A119" s="29">
        <f>A101</f>
        <v>2</v>
      </c>
      <c r="B119" s="30">
        <f>B101</f>
        <v>1</v>
      </c>
      <c r="C119" s="154" t="s">
        <v>4</v>
      </c>
      <c r="D119" s="155"/>
      <c r="E119" s="31"/>
      <c r="F119" s="32">
        <f>F108+F118</f>
        <v>620</v>
      </c>
      <c r="G119" s="32">
        <f t="shared" ref="G119" si="58">G108+G118</f>
        <v>49.16</v>
      </c>
      <c r="H119" s="32">
        <f t="shared" ref="H119" si="59">H108+H118</f>
        <v>43.49</v>
      </c>
      <c r="I119" s="32">
        <f t="shared" ref="I119" si="60">I108+I118</f>
        <v>188.3</v>
      </c>
      <c r="J119" s="32">
        <f t="shared" ref="J119:L119" si="61">J108+J118</f>
        <v>1347.6399999999999</v>
      </c>
      <c r="K119" s="32"/>
      <c r="L119" s="32">
        <f t="shared" si="61"/>
        <v>183.48000000000002</v>
      </c>
    </row>
    <row r="120" spans="1:12" ht="28.8" x14ac:dyDescent="0.3">
      <c r="A120" s="14">
        <v>2</v>
      </c>
      <c r="B120" s="15">
        <v>2</v>
      </c>
      <c r="C120" s="22" t="s">
        <v>20</v>
      </c>
      <c r="D120" s="5" t="s">
        <v>21</v>
      </c>
      <c r="E120" s="122" t="s">
        <v>142</v>
      </c>
      <c r="F120" s="123" t="s">
        <v>143</v>
      </c>
      <c r="G120" s="128">
        <v>10.78</v>
      </c>
      <c r="H120" s="128">
        <v>15.25</v>
      </c>
      <c r="I120" s="129">
        <v>12.77</v>
      </c>
      <c r="J120" s="39">
        <v>250.2</v>
      </c>
      <c r="K120" s="122" t="s">
        <v>144</v>
      </c>
      <c r="L120" s="142">
        <v>43.2</v>
      </c>
    </row>
    <row r="121" spans="1:12" ht="14.4" x14ac:dyDescent="0.3">
      <c r="A121" s="14"/>
      <c r="B121" s="15"/>
      <c r="C121" s="11"/>
      <c r="D121" s="6"/>
      <c r="E121" s="122" t="s">
        <v>114</v>
      </c>
      <c r="F121" s="123" t="s">
        <v>62</v>
      </c>
      <c r="G121" s="128">
        <v>6.3</v>
      </c>
      <c r="H121" s="128">
        <v>4.5</v>
      </c>
      <c r="I121" s="129">
        <v>38.85</v>
      </c>
      <c r="J121" s="41">
        <v>221.3</v>
      </c>
      <c r="K121" s="122" t="s">
        <v>100</v>
      </c>
      <c r="L121" s="142">
        <v>8.8000000000000007</v>
      </c>
    </row>
    <row r="122" spans="1:12" ht="14.4" x14ac:dyDescent="0.3">
      <c r="A122" s="14"/>
      <c r="B122" s="15"/>
      <c r="C122" s="11"/>
      <c r="D122" s="7" t="s">
        <v>22</v>
      </c>
      <c r="E122" s="122" t="s">
        <v>104</v>
      </c>
      <c r="F122" s="123" t="s">
        <v>131</v>
      </c>
      <c r="G122" s="128">
        <v>0.13</v>
      </c>
      <c r="H122" s="128">
        <v>0.02</v>
      </c>
      <c r="I122" s="129">
        <v>15.2</v>
      </c>
      <c r="J122" s="41">
        <v>62</v>
      </c>
      <c r="K122" s="141" t="s">
        <v>105</v>
      </c>
      <c r="L122" s="142">
        <v>3.91</v>
      </c>
    </row>
    <row r="123" spans="1:12" ht="14.4" x14ac:dyDescent="0.3">
      <c r="A123" s="14"/>
      <c r="B123" s="15"/>
      <c r="C123" s="11"/>
      <c r="D123" s="7" t="s">
        <v>23</v>
      </c>
      <c r="E123" s="124" t="s">
        <v>46</v>
      </c>
      <c r="F123" s="125" t="s">
        <v>42</v>
      </c>
      <c r="G123" s="130">
        <v>3.16</v>
      </c>
      <c r="H123" s="130">
        <v>0.4</v>
      </c>
      <c r="I123" s="131">
        <v>19.32</v>
      </c>
      <c r="J123" s="41">
        <v>94</v>
      </c>
      <c r="K123" s="137" t="s">
        <v>70</v>
      </c>
      <c r="L123" s="139">
        <v>1.89</v>
      </c>
    </row>
    <row r="124" spans="1:12" ht="15" thickBot="1" x14ac:dyDescent="0.35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4.4" x14ac:dyDescent="0.3">
      <c r="A125" s="14"/>
      <c r="B125" s="15"/>
      <c r="C125" s="11"/>
      <c r="D125" s="6"/>
      <c r="E125" s="120" t="s">
        <v>106</v>
      </c>
      <c r="F125" s="123" t="s">
        <v>119</v>
      </c>
      <c r="G125" s="128">
        <v>1.92</v>
      </c>
      <c r="H125" s="128">
        <v>1.2</v>
      </c>
      <c r="I125" s="129">
        <v>10.4</v>
      </c>
      <c r="J125" s="128">
        <v>46</v>
      </c>
      <c r="K125" s="120" t="s">
        <v>109</v>
      </c>
      <c r="L125" s="142">
        <v>18.649999999999999</v>
      </c>
    </row>
    <row r="126" spans="1:12" ht="14.4" x14ac:dyDescent="0.3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thickBot="1" x14ac:dyDescent="0.3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22.29</v>
      </c>
      <c r="H127" s="19">
        <f t="shared" si="62"/>
        <v>21.369999999999997</v>
      </c>
      <c r="I127" s="19">
        <f t="shared" si="62"/>
        <v>96.54000000000002</v>
      </c>
      <c r="J127" s="19">
        <f t="shared" si="62"/>
        <v>673.5</v>
      </c>
      <c r="K127" s="25"/>
      <c r="L127" s="19">
        <f t="shared" ref="L127" si="63">SUM(L120:L126)</f>
        <v>76.449999999999989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124" t="s">
        <v>145</v>
      </c>
      <c r="F128" s="121" t="s">
        <v>119</v>
      </c>
      <c r="G128" s="126">
        <v>0.48</v>
      </c>
      <c r="H128" s="126">
        <v>0.06</v>
      </c>
      <c r="I128" s="127">
        <v>1.02</v>
      </c>
      <c r="J128" s="126">
        <v>6</v>
      </c>
      <c r="K128" s="137" t="s">
        <v>97</v>
      </c>
      <c r="L128" s="138">
        <v>13.7</v>
      </c>
    </row>
    <row r="129" spans="1:12" ht="14.4" x14ac:dyDescent="0.3">
      <c r="A129" s="14"/>
      <c r="B129" s="15"/>
      <c r="C129" s="11"/>
      <c r="D129" s="7" t="s">
        <v>27</v>
      </c>
      <c r="E129" s="122" t="s">
        <v>146</v>
      </c>
      <c r="F129" s="123" t="s">
        <v>56</v>
      </c>
      <c r="G129" s="128">
        <v>2.16</v>
      </c>
      <c r="H129" s="130">
        <v>2.2400000000000002</v>
      </c>
      <c r="I129" s="143">
        <v>14</v>
      </c>
      <c r="J129" s="128">
        <v>94.6</v>
      </c>
      <c r="K129" s="136" t="s">
        <v>150</v>
      </c>
      <c r="L129" s="142">
        <v>8.8699999999999992</v>
      </c>
    </row>
    <row r="130" spans="1:12" ht="14.4" x14ac:dyDescent="0.3">
      <c r="A130" s="14"/>
      <c r="B130" s="15"/>
      <c r="C130" s="11"/>
      <c r="D130" s="7" t="s">
        <v>28</v>
      </c>
      <c r="E130" s="122" t="s">
        <v>147</v>
      </c>
      <c r="F130" s="123" t="s">
        <v>62</v>
      </c>
      <c r="G130" s="128">
        <v>14.61</v>
      </c>
      <c r="H130" s="128">
        <v>14.6</v>
      </c>
      <c r="I130" s="129">
        <v>13.2</v>
      </c>
      <c r="J130" s="128">
        <v>202.5</v>
      </c>
      <c r="K130" s="122" t="s">
        <v>151</v>
      </c>
      <c r="L130" s="142">
        <v>36.44</v>
      </c>
    </row>
    <row r="131" spans="1:12" ht="14.4" x14ac:dyDescent="0.3">
      <c r="A131" s="14"/>
      <c r="B131" s="15"/>
      <c r="C131" s="11"/>
      <c r="D131" s="7" t="s">
        <v>29</v>
      </c>
      <c r="E131" s="124" t="s">
        <v>83</v>
      </c>
      <c r="F131" s="123" t="s">
        <v>62</v>
      </c>
      <c r="G131" s="130">
        <v>2.85</v>
      </c>
      <c r="H131" s="130">
        <v>4.33</v>
      </c>
      <c r="I131" s="131">
        <v>23.01</v>
      </c>
      <c r="J131" s="130">
        <v>142.33000000000001</v>
      </c>
      <c r="K131" s="137" t="s">
        <v>90</v>
      </c>
      <c r="L131" s="139">
        <v>16.850000000000001</v>
      </c>
    </row>
    <row r="132" spans="1:12" ht="14.4" x14ac:dyDescent="0.3">
      <c r="A132" s="14"/>
      <c r="B132" s="15"/>
      <c r="C132" s="11"/>
      <c r="D132" s="7" t="s">
        <v>30</v>
      </c>
      <c r="E132" s="124" t="s">
        <v>148</v>
      </c>
      <c r="F132" s="123" t="s">
        <v>64</v>
      </c>
      <c r="G132" s="130">
        <v>0.15</v>
      </c>
      <c r="H132" s="130">
        <v>0.08</v>
      </c>
      <c r="I132" s="131">
        <v>24.5</v>
      </c>
      <c r="J132" s="130">
        <v>114.6</v>
      </c>
      <c r="K132" s="137" t="s">
        <v>91</v>
      </c>
      <c r="L132" s="146">
        <v>12.3</v>
      </c>
    </row>
    <row r="133" spans="1:12" ht="14.4" x14ac:dyDescent="0.3">
      <c r="A133" s="14"/>
      <c r="B133" s="15"/>
      <c r="C133" s="11"/>
      <c r="D133" s="7" t="s">
        <v>31</v>
      </c>
      <c r="E133" s="124" t="s">
        <v>46</v>
      </c>
      <c r="F133" s="125" t="s">
        <v>65</v>
      </c>
      <c r="G133" s="130">
        <v>2.37</v>
      </c>
      <c r="H133" s="130">
        <v>0.3</v>
      </c>
      <c r="I133" s="131">
        <v>14.49</v>
      </c>
      <c r="J133" s="130">
        <v>70.5</v>
      </c>
      <c r="K133" s="137" t="s">
        <v>70</v>
      </c>
      <c r="L133" s="146">
        <v>1.41</v>
      </c>
    </row>
    <row r="134" spans="1:12" ht="14.4" x14ac:dyDescent="0.3">
      <c r="A134" s="14"/>
      <c r="B134" s="15"/>
      <c r="C134" s="11"/>
      <c r="D134" s="7" t="s">
        <v>32</v>
      </c>
      <c r="E134" s="124" t="s">
        <v>66</v>
      </c>
      <c r="F134" s="140" t="s">
        <v>42</v>
      </c>
      <c r="G134" s="130">
        <v>2.64</v>
      </c>
      <c r="H134" s="130">
        <v>0.48</v>
      </c>
      <c r="I134" s="131">
        <v>15.84</v>
      </c>
      <c r="J134" s="130">
        <v>79.2</v>
      </c>
      <c r="K134" s="137" t="s">
        <v>71</v>
      </c>
      <c r="L134" s="146">
        <v>2.4300000000000002</v>
      </c>
    </row>
    <row r="135" spans="1:12" ht="14.4" x14ac:dyDescent="0.3">
      <c r="A135" s="14"/>
      <c r="B135" s="15"/>
      <c r="C135" s="11"/>
      <c r="D135" s="6"/>
      <c r="E135" s="124" t="s">
        <v>149</v>
      </c>
      <c r="F135" s="140" t="s">
        <v>123</v>
      </c>
      <c r="G135" s="144">
        <v>0.6</v>
      </c>
      <c r="H135" s="144">
        <v>0.6</v>
      </c>
      <c r="I135" s="145">
        <v>14.7</v>
      </c>
      <c r="J135" s="130">
        <v>70.5</v>
      </c>
      <c r="K135" s="137" t="s">
        <v>48</v>
      </c>
      <c r="L135" s="146">
        <v>15.03</v>
      </c>
    </row>
    <row r="136" spans="1:12" ht="14.4" x14ac:dyDescent="0.3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25.860000000000003</v>
      </c>
      <c r="H137" s="19">
        <f t="shared" si="64"/>
        <v>22.689999999999998</v>
      </c>
      <c r="I137" s="19">
        <f t="shared" si="64"/>
        <v>120.76</v>
      </c>
      <c r="J137" s="19">
        <f t="shared" si="64"/>
        <v>780.23000000000013</v>
      </c>
      <c r="K137" s="25"/>
      <c r="L137" s="19">
        <f t="shared" ref="L137" si="65">SUM(L128:L136)</f>
        <v>107.03</v>
      </c>
    </row>
    <row r="138" spans="1:12" ht="15" thickBot="1" x14ac:dyDescent="0.3">
      <c r="A138" s="33">
        <f>A120</f>
        <v>2</v>
      </c>
      <c r="B138" s="33">
        <f>B120</f>
        <v>2</v>
      </c>
      <c r="C138" s="154" t="s">
        <v>4</v>
      </c>
      <c r="D138" s="155"/>
      <c r="E138" s="31"/>
      <c r="F138" s="32">
        <f>F127+F137</f>
        <v>0</v>
      </c>
      <c r="G138" s="32">
        <f t="shared" ref="G138" si="66">G127+G137</f>
        <v>48.150000000000006</v>
      </c>
      <c r="H138" s="32">
        <f t="shared" ref="H138" si="67">H127+H137</f>
        <v>44.059999999999995</v>
      </c>
      <c r="I138" s="32">
        <f t="shared" ref="I138" si="68">I127+I137</f>
        <v>217.3</v>
      </c>
      <c r="J138" s="32">
        <f t="shared" ref="J138:L138" si="69">J127+J137</f>
        <v>1453.73</v>
      </c>
      <c r="K138" s="32"/>
      <c r="L138" s="32">
        <f t="shared" si="69"/>
        <v>183.48</v>
      </c>
    </row>
    <row r="139" spans="1:12" ht="15" thickBot="1" x14ac:dyDescent="0.35">
      <c r="A139" s="20">
        <v>2</v>
      </c>
      <c r="B139" s="21">
        <v>3</v>
      </c>
      <c r="C139" s="22" t="s">
        <v>20</v>
      </c>
      <c r="D139" s="5" t="s">
        <v>21</v>
      </c>
      <c r="E139" s="124" t="s">
        <v>152</v>
      </c>
      <c r="F139" s="147">
        <v>150</v>
      </c>
      <c r="G139" s="130">
        <v>8.1</v>
      </c>
      <c r="H139" s="130">
        <v>9.25</v>
      </c>
      <c r="I139" s="129">
        <v>25.58</v>
      </c>
      <c r="J139" s="130">
        <v>250.5</v>
      </c>
      <c r="K139" s="137" t="s">
        <v>153</v>
      </c>
      <c r="L139" s="139">
        <v>32.29</v>
      </c>
    </row>
    <row r="140" spans="1:12" ht="14.4" x14ac:dyDescent="0.3">
      <c r="A140" s="23"/>
      <c r="B140" s="15"/>
      <c r="C140" s="11"/>
      <c r="D140" s="6"/>
      <c r="E140" s="120" t="s">
        <v>54</v>
      </c>
      <c r="F140" s="148">
        <v>60</v>
      </c>
      <c r="G140" s="128">
        <v>1.2</v>
      </c>
      <c r="H140" s="128">
        <v>5.4</v>
      </c>
      <c r="I140" s="129" t="s">
        <v>51</v>
      </c>
      <c r="J140" s="128">
        <v>57.6</v>
      </c>
      <c r="K140" s="135" t="s">
        <v>154</v>
      </c>
      <c r="L140" s="142">
        <v>13.28</v>
      </c>
    </row>
    <row r="141" spans="1:12" ht="14.4" x14ac:dyDescent="0.3">
      <c r="A141" s="23"/>
      <c r="B141" s="15"/>
      <c r="C141" s="11"/>
      <c r="D141" s="7" t="s">
        <v>22</v>
      </c>
      <c r="E141" s="124" t="s">
        <v>104</v>
      </c>
      <c r="F141" s="147">
        <v>222</v>
      </c>
      <c r="G141" s="130">
        <v>0.13</v>
      </c>
      <c r="H141" s="130">
        <v>0.02</v>
      </c>
      <c r="I141" s="131">
        <v>15.2</v>
      </c>
      <c r="J141" s="130">
        <v>62</v>
      </c>
      <c r="K141" s="137" t="s">
        <v>105</v>
      </c>
      <c r="L141" s="139">
        <v>3.91</v>
      </c>
    </row>
    <row r="142" spans="1:12" ht="15.75" customHeight="1" x14ac:dyDescent="0.3">
      <c r="A142" s="23"/>
      <c r="B142" s="15"/>
      <c r="C142" s="11"/>
      <c r="D142" s="7" t="s">
        <v>23</v>
      </c>
      <c r="E142" s="124" t="s">
        <v>46</v>
      </c>
      <c r="F142" s="147">
        <v>30</v>
      </c>
      <c r="G142" s="130">
        <v>2.37</v>
      </c>
      <c r="H142" s="130">
        <v>0.3</v>
      </c>
      <c r="I142" s="131">
        <v>14.49</v>
      </c>
      <c r="J142" s="130">
        <v>70.5</v>
      </c>
      <c r="K142" s="137" t="s">
        <v>70</v>
      </c>
      <c r="L142" s="139">
        <v>1.41</v>
      </c>
    </row>
    <row r="143" spans="1:12" ht="14.4" x14ac:dyDescent="0.3">
      <c r="A143" s="23"/>
      <c r="B143" s="15"/>
      <c r="C143" s="11"/>
      <c r="D143" s="7" t="s">
        <v>24</v>
      </c>
      <c r="E143" s="124" t="s">
        <v>24</v>
      </c>
      <c r="F143" s="147">
        <v>100</v>
      </c>
      <c r="G143" s="130">
        <v>0.6</v>
      </c>
      <c r="H143" s="130">
        <v>0.6</v>
      </c>
      <c r="I143" s="131">
        <v>14.7</v>
      </c>
      <c r="J143" s="130">
        <v>70.5</v>
      </c>
      <c r="K143" s="137" t="s">
        <v>48</v>
      </c>
      <c r="L143" s="139">
        <v>25.56</v>
      </c>
    </row>
    <row r="144" spans="1:12" ht="14.4" x14ac:dyDescent="0.3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4.4" x14ac:dyDescent="0.3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thickBot="1" x14ac:dyDescent="0.35">
      <c r="A146" s="24"/>
      <c r="B146" s="17"/>
      <c r="C146" s="8"/>
      <c r="D146" s="18" t="s">
        <v>33</v>
      </c>
      <c r="E146" s="9"/>
      <c r="F146" s="19">
        <f>SUM(F139:F145)</f>
        <v>562</v>
      </c>
      <c r="G146" s="19">
        <f t="shared" ref="G146:J146" si="70">SUM(G139:G145)</f>
        <v>12.4</v>
      </c>
      <c r="H146" s="19">
        <f t="shared" si="70"/>
        <v>15.57</v>
      </c>
      <c r="I146" s="19">
        <f t="shared" si="70"/>
        <v>69.97</v>
      </c>
      <c r="J146" s="19">
        <f t="shared" si="70"/>
        <v>511.1</v>
      </c>
      <c r="K146" s="25"/>
      <c r="L146" s="19">
        <f t="shared" ref="L146" si="71">SUM(L139:L145)</f>
        <v>76.45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124" t="s">
        <v>155</v>
      </c>
      <c r="F147" s="149">
        <v>60</v>
      </c>
      <c r="G147" s="126">
        <v>1</v>
      </c>
      <c r="H147" s="126">
        <v>3</v>
      </c>
      <c r="I147" s="127">
        <v>5.0999999999999996</v>
      </c>
      <c r="J147" s="126">
        <v>51.4</v>
      </c>
      <c r="K147" s="137" t="s">
        <v>158</v>
      </c>
      <c r="L147" s="138">
        <v>15.37</v>
      </c>
    </row>
    <row r="148" spans="1:12" ht="14.4" x14ac:dyDescent="0.3">
      <c r="A148" s="23"/>
      <c r="B148" s="15"/>
      <c r="C148" s="11"/>
      <c r="D148" s="7" t="s">
        <v>27</v>
      </c>
      <c r="E148" s="122" t="s">
        <v>156</v>
      </c>
      <c r="F148" s="148">
        <v>202</v>
      </c>
      <c r="G148" s="128">
        <v>4.4000000000000004</v>
      </c>
      <c r="H148" s="130">
        <v>4.2</v>
      </c>
      <c r="I148" s="143">
        <v>13.2</v>
      </c>
      <c r="J148" s="128">
        <v>118.6</v>
      </c>
      <c r="K148" s="136" t="s">
        <v>159</v>
      </c>
      <c r="L148" s="142">
        <v>11.55</v>
      </c>
    </row>
    <row r="149" spans="1:12" ht="14.4" x14ac:dyDescent="0.3">
      <c r="A149" s="23"/>
      <c r="B149" s="15"/>
      <c r="C149" s="11"/>
      <c r="D149" s="7" t="s">
        <v>28</v>
      </c>
      <c r="E149" s="122" t="s">
        <v>102</v>
      </c>
      <c r="F149" s="148">
        <v>200</v>
      </c>
      <c r="G149" s="128">
        <v>17.690000000000001</v>
      </c>
      <c r="H149" s="128">
        <v>21.19</v>
      </c>
      <c r="I149" s="143">
        <v>29.24</v>
      </c>
      <c r="J149" s="128">
        <v>335</v>
      </c>
      <c r="K149" s="122" t="s">
        <v>103</v>
      </c>
      <c r="L149" s="142">
        <v>47.65</v>
      </c>
    </row>
    <row r="150" spans="1:12" ht="14.4" x14ac:dyDescent="0.3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4.4" x14ac:dyDescent="0.3">
      <c r="A151" s="23"/>
      <c r="B151" s="15"/>
      <c r="C151" s="11"/>
      <c r="D151" s="7" t="s">
        <v>30</v>
      </c>
      <c r="E151" s="122" t="s">
        <v>157</v>
      </c>
      <c r="F151" s="148">
        <v>200</v>
      </c>
      <c r="G151" s="128">
        <v>1</v>
      </c>
      <c r="H151" s="128" t="s">
        <v>51</v>
      </c>
      <c r="I151" s="129">
        <v>20.2</v>
      </c>
      <c r="J151" s="128">
        <v>84.8</v>
      </c>
      <c r="K151" s="136" t="s">
        <v>112</v>
      </c>
      <c r="L151" s="146">
        <v>12.8</v>
      </c>
    </row>
    <row r="152" spans="1:12" ht="14.4" x14ac:dyDescent="0.3">
      <c r="A152" s="23"/>
      <c r="B152" s="15"/>
      <c r="C152" s="11"/>
      <c r="D152" s="7" t="s">
        <v>31</v>
      </c>
      <c r="E152" s="124" t="s">
        <v>46</v>
      </c>
      <c r="F152" s="147">
        <v>30</v>
      </c>
      <c r="G152" s="130">
        <v>2.37</v>
      </c>
      <c r="H152" s="130">
        <v>0.3</v>
      </c>
      <c r="I152" s="131">
        <v>14.49</v>
      </c>
      <c r="J152" s="130">
        <v>70.5</v>
      </c>
      <c r="K152" s="137" t="s">
        <v>70</v>
      </c>
      <c r="L152" s="146">
        <v>1.41</v>
      </c>
    </row>
    <row r="153" spans="1:12" ht="14.4" x14ac:dyDescent="0.3">
      <c r="A153" s="23"/>
      <c r="B153" s="15"/>
      <c r="C153" s="11"/>
      <c r="D153" s="7" t="s">
        <v>32</v>
      </c>
      <c r="E153" s="124" t="s">
        <v>66</v>
      </c>
      <c r="F153" s="150">
        <v>40</v>
      </c>
      <c r="G153" s="130">
        <v>2.64</v>
      </c>
      <c r="H153" s="130">
        <v>0.48</v>
      </c>
      <c r="I153" s="131">
        <v>15.84</v>
      </c>
      <c r="J153" s="130">
        <v>79.2</v>
      </c>
      <c r="K153" s="137" t="s">
        <v>71</v>
      </c>
      <c r="L153" s="146">
        <v>2.4300000000000002</v>
      </c>
    </row>
    <row r="154" spans="1:12" ht="14.4" x14ac:dyDescent="0.3">
      <c r="A154" s="23"/>
      <c r="B154" s="15"/>
      <c r="C154" s="11"/>
      <c r="D154" s="6"/>
      <c r="E154" s="124" t="s">
        <v>24</v>
      </c>
      <c r="F154" s="147">
        <v>100</v>
      </c>
      <c r="G154" s="130">
        <v>0.6</v>
      </c>
      <c r="H154" s="130">
        <v>0.6</v>
      </c>
      <c r="I154" s="131">
        <v>14.49</v>
      </c>
      <c r="J154" s="130">
        <v>68.150000000000006</v>
      </c>
      <c r="K154" s="137" t="s">
        <v>48</v>
      </c>
      <c r="L154" s="139">
        <v>15.82</v>
      </c>
    </row>
    <row r="155" spans="1:12" ht="14.4" x14ac:dyDescent="0.3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832</v>
      </c>
      <c r="G156" s="19">
        <f t="shared" ref="G156:J156" si="72">SUM(G147:G155)</f>
        <v>29.700000000000006</v>
      </c>
      <c r="H156" s="19">
        <f t="shared" si="72"/>
        <v>29.770000000000003</v>
      </c>
      <c r="I156" s="19">
        <f t="shared" si="72"/>
        <v>112.55999999999999</v>
      </c>
      <c r="J156" s="19">
        <f t="shared" si="72"/>
        <v>807.65</v>
      </c>
      <c r="K156" s="25"/>
      <c r="L156" s="19">
        <f t="shared" ref="L156" si="73">SUM(L147:L155)</f>
        <v>107.03</v>
      </c>
    </row>
    <row r="157" spans="1:12" ht="15" thickBot="1" x14ac:dyDescent="0.3">
      <c r="A157" s="29">
        <f>A139</f>
        <v>2</v>
      </c>
      <c r="B157" s="30">
        <f>B139</f>
        <v>3</v>
      </c>
      <c r="C157" s="154" t="s">
        <v>4</v>
      </c>
      <c r="D157" s="155"/>
      <c r="E157" s="31"/>
      <c r="F157" s="32">
        <f>F146+F156</f>
        <v>1394</v>
      </c>
      <c r="G157" s="32">
        <f t="shared" ref="G157" si="74">G146+G156</f>
        <v>42.100000000000009</v>
      </c>
      <c r="H157" s="32">
        <f t="shared" ref="H157" si="75">H146+H156</f>
        <v>45.34</v>
      </c>
      <c r="I157" s="32">
        <f t="shared" ref="I157" si="76">I146+I156</f>
        <v>182.52999999999997</v>
      </c>
      <c r="J157" s="32">
        <f t="shared" ref="J157:L157" si="77">J146+J156</f>
        <v>1318.75</v>
      </c>
      <c r="K157" s="32"/>
      <c r="L157" s="32">
        <f t="shared" si="77"/>
        <v>183.48000000000002</v>
      </c>
    </row>
    <row r="158" spans="1:12" ht="28.8" x14ac:dyDescent="0.3">
      <c r="A158" s="20">
        <v>2</v>
      </c>
      <c r="B158" s="21">
        <v>4</v>
      </c>
      <c r="C158" s="22" t="s">
        <v>20</v>
      </c>
      <c r="D158" s="5" t="s">
        <v>21</v>
      </c>
      <c r="E158" s="120" t="s">
        <v>160</v>
      </c>
      <c r="F158" s="148">
        <v>170</v>
      </c>
      <c r="G158" s="128">
        <v>10.92</v>
      </c>
      <c r="H158" s="128">
        <v>13.62</v>
      </c>
      <c r="I158" s="129">
        <v>35.619999999999997</v>
      </c>
      <c r="J158" s="128">
        <v>337.64</v>
      </c>
      <c r="K158" s="120" t="s">
        <v>161</v>
      </c>
      <c r="L158" s="142">
        <v>61.86</v>
      </c>
    </row>
    <row r="159" spans="1:12" ht="14.4" x14ac:dyDescent="0.3">
      <c r="A159" s="23"/>
      <c r="B159" s="15"/>
      <c r="C159" s="11"/>
      <c r="D159" s="6"/>
      <c r="E159" s="40"/>
      <c r="F159" s="41"/>
      <c r="G159" s="41"/>
      <c r="H159" s="41"/>
      <c r="I159" s="41"/>
      <c r="J159" s="41"/>
      <c r="K159" s="42"/>
      <c r="L159" s="41"/>
    </row>
    <row r="160" spans="1:12" ht="14.4" x14ac:dyDescent="0.3">
      <c r="A160" s="23"/>
      <c r="B160" s="15"/>
      <c r="C160" s="11"/>
      <c r="D160" s="7" t="s">
        <v>22</v>
      </c>
      <c r="E160" s="40" t="s">
        <v>73</v>
      </c>
      <c r="F160" s="41">
        <v>215</v>
      </c>
      <c r="G160" s="130">
        <v>7.0000000000000007E-2</v>
      </c>
      <c r="H160" s="130">
        <v>0.02</v>
      </c>
      <c r="I160" s="131">
        <v>15</v>
      </c>
      <c r="J160" s="130">
        <v>60</v>
      </c>
      <c r="K160" s="137" t="s">
        <v>78</v>
      </c>
      <c r="L160" s="139">
        <v>1.99</v>
      </c>
    </row>
    <row r="161" spans="1:12" ht="14.4" x14ac:dyDescent="0.3">
      <c r="A161" s="23"/>
      <c r="B161" s="15"/>
      <c r="C161" s="11"/>
      <c r="D161" s="7" t="s">
        <v>23</v>
      </c>
      <c r="E161" s="124" t="s">
        <v>46</v>
      </c>
      <c r="F161" s="147">
        <v>40</v>
      </c>
      <c r="G161" s="130">
        <v>3.16</v>
      </c>
      <c r="H161" s="130">
        <v>0.4</v>
      </c>
      <c r="I161" s="131">
        <v>19.32</v>
      </c>
      <c r="J161" s="130">
        <v>94</v>
      </c>
      <c r="K161" s="137" t="s">
        <v>70</v>
      </c>
      <c r="L161" s="139">
        <v>1.89</v>
      </c>
    </row>
    <row r="162" spans="1:12" ht="14.4" x14ac:dyDescent="0.3">
      <c r="A162" s="23"/>
      <c r="B162" s="15"/>
      <c r="C162" s="11"/>
      <c r="D162" s="7" t="s">
        <v>24</v>
      </c>
      <c r="E162" s="124" t="s">
        <v>149</v>
      </c>
      <c r="F162" s="147">
        <v>100</v>
      </c>
      <c r="G162" s="130">
        <v>0.4</v>
      </c>
      <c r="H162" s="130">
        <v>0.4</v>
      </c>
      <c r="I162" s="131">
        <v>9.8000000000000007</v>
      </c>
      <c r="J162" s="130">
        <v>47</v>
      </c>
      <c r="K162" s="137" t="s">
        <v>48</v>
      </c>
      <c r="L162" s="139">
        <v>10.71</v>
      </c>
    </row>
    <row r="163" spans="1:12" ht="14.4" x14ac:dyDescent="0.3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4.4" x14ac:dyDescent="0.3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thickBot="1" x14ac:dyDescent="0.35">
      <c r="A165" s="24"/>
      <c r="B165" s="17"/>
      <c r="C165" s="8"/>
      <c r="D165" s="18" t="s">
        <v>33</v>
      </c>
      <c r="E165" s="9"/>
      <c r="F165" s="19">
        <f>SUM(F158:F164)</f>
        <v>525</v>
      </c>
      <c r="G165" s="19">
        <f t="shared" ref="G165:J165" si="78">SUM(G158:G164)</f>
        <v>14.55</v>
      </c>
      <c r="H165" s="19">
        <f t="shared" si="78"/>
        <v>14.44</v>
      </c>
      <c r="I165" s="19">
        <f t="shared" si="78"/>
        <v>79.739999999999995</v>
      </c>
      <c r="J165" s="19">
        <f t="shared" si="78"/>
        <v>538.64</v>
      </c>
      <c r="K165" s="25"/>
      <c r="L165" s="19">
        <f t="shared" ref="L165" si="79">SUM(L158:L164)</f>
        <v>76.449999999999989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124" t="s">
        <v>162</v>
      </c>
      <c r="F166" s="149">
        <v>60</v>
      </c>
      <c r="G166" s="126">
        <v>0.84</v>
      </c>
      <c r="H166" s="126">
        <v>6.06</v>
      </c>
      <c r="I166" s="127">
        <v>4.08</v>
      </c>
      <c r="J166" s="126">
        <v>74.400000000000006</v>
      </c>
      <c r="K166" s="137" t="s">
        <v>124</v>
      </c>
      <c r="L166" s="138">
        <v>16.36</v>
      </c>
    </row>
    <row r="167" spans="1:12" ht="28.8" x14ac:dyDescent="0.3">
      <c r="A167" s="23"/>
      <c r="B167" s="15"/>
      <c r="C167" s="11"/>
      <c r="D167" s="7" t="s">
        <v>27</v>
      </c>
      <c r="E167" s="122" t="s">
        <v>163</v>
      </c>
      <c r="F167" s="148">
        <v>212</v>
      </c>
      <c r="G167" s="128">
        <v>1.4</v>
      </c>
      <c r="H167" s="130">
        <v>4</v>
      </c>
      <c r="I167" s="143">
        <v>13.06</v>
      </c>
      <c r="J167" s="128">
        <v>71.8</v>
      </c>
      <c r="K167" s="136" t="s">
        <v>166</v>
      </c>
      <c r="L167" s="142">
        <v>11.27</v>
      </c>
    </row>
    <row r="168" spans="1:12" ht="14.4" x14ac:dyDescent="0.3">
      <c r="A168" s="23"/>
      <c r="B168" s="15"/>
      <c r="C168" s="11"/>
      <c r="D168" s="7" t="s">
        <v>28</v>
      </c>
      <c r="E168" s="122" t="s">
        <v>164</v>
      </c>
      <c r="F168" s="148">
        <v>90</v>
      </c>
      <c r="G168" s="128">
        <v>14.78</v>
      </c>
      <c r="H168" s="128">
        <v>14.25</v>
      </c>
      <c r="I168" s="143">
        <v>12.77</v>
      </c>
      <c r="J168" s="128">
        <v>250.2</v>
      </c>
      <c r="K168" s="136" t="s">
        <v>167</v>
      </c>
      <c r="L168" s="142">
        <v>49.77</v>
      </c>
    </row>
    <row r="169" spans="1:12" ht="14.4" x14ac:dyDescent="0.3">
      <c r="A169" s="23"/>
      <c r="B169" s="15"/>
      <c r="C169" s="11"/>
      <c r="D169" s="7" t="s">
        <v>29</v>
      </c>
      <c r="E169" s="122" t="s">
        <v>130</v>
      </c>
      <c r="F169" s="148">
        <v>150</v>
      </c>
      <c r="G169" s="128">
        <v>3.06</v>
      </c>
      <c r="H169" s="128">
        <v>4.8</v>
      </c>
      <c r="I169" s="129">
        <v>20.399999999999999</v>
      </c>
      <c r="J169" s="128">
        <v>137.25</v>
      </c>
      <c r="K169" s="122" t="s">
        <v>133</v>
      </c>
      <c r="L169" s="142">
        <v>18.329999999999998</v>
      </c>
    </row>
    <row r="170" spans="1:12" ht="14.4" x14ac:dyDescent="0.3">
      <c r="A170" s="23"/>
      <c r="B170" s="15"/>
      <c r="C170" s="11"/>
      <c r="D170" s="7" t="s">
        <v>30</v>
      </c>
      <c r="E170" s="124" t="s">
        <v>165</v>
      </c>
      <c r="F170" s="148">
        <v>200</v>
      </c>
      <c r="G170" s="130">
        <v>0.34</v>
      </c>
      <c r="H170" s="130">
        <v>0.7</v>
      </c>
      <c r="I170" s="131">
        <v>29.85</v>
      </c>
      <c r="J170" s="130">
        <v>122.2</v>
      </c>
      <c r="K170" s="137" t="s">
        <v>127</v>
      </c>
      <c r="L170" s="146">
        <v>7.46</v>
      </c>
    </row>
    <row r="171" spans="1:12" ht="14.4" x14ac:dyDescent="0.3">
      <c r="A171" s="23"/>
      <c r="B171" s="15"/>
      <c r="C171" s="11"/>
      <c r="D171" s="7" t="s">
        <v>31</v>
      </c>
      <c r="E171" s="124" t="s">
        <v>46</v>
      </c>
      <c r="F171" s="147">
        <v>30</v>
      </c>
      <c r="G171" s="130">
        <v>2.37</v>
      </c>
      <c r="H171" s="130">
        <v>0.3</v>
      </c>
      <c r="I171" s="131">
        <v>14.49</v>
      </c>
      <c r="J171" s="130">
        <v>70.5</v>
      </c>
      <c r="K171" s="137" t="s">
        <v>70</v>
      </c>
      <c r="L171" s="146">
        <v>1.41</v>
      </c>
    </row>
    <row r="172" spans="1:12" ht="14.4" x14ac:dyDescent="0.3">
      <c r="A172" s="23"/>
      <c r="B172" s="15"/>
      <c r="C172" s="11"/>
      <c r="D172" s="7" t="s">
        <v>32</v>
      </c>
      <c r="E172" s="124" t="s">
        <v>66</v>
      </c>
      <c r="F172" s="150">
        <v>40</v>
      </c>
      <c r="G172" s="130">
        <v>2.64</v>
      </c>
      <c r="H172" s="130">
        <v>0.48</v>
      </c>
      <c r="I172" s="131">
        <v>15.84</v>
      </c>
      <c r="J172" s="130">
        <v>79.2</v>
      </c>
      <c r="K172" s="137" t="s">
        <v>71</v>
      </c>
      <c r="L172" s="146">
        <v>2.4300000000000002</v>
      </c>
    </row>
    <row r="173" spans="1:12" ht="14.4" x14ac:dyDescent="0.3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4.4" x14ac:dyDescent="0.3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782</v>
      </c>
      <c r="G175" s="19">
        <f t="shared" ref="G175:I175" si="80">SUM(G166:G174)</f>
        <v>25.43</v>
      </c>
      <c r="H175" s="19">
        <f t="shared" si="80"/>
        <v>30.59</v>
      </c>
      <c r="I175" s="19">
        <f t="shared" si="80"/>
        <v>110.49</v>
      </c>
      <c r="J175" s="19">
        <f>SUM(J166:J174)</f>
        <v>805.55000000000007</v>
      </c>
      <c r="K175" s="25"/>
      <c r="L175" s="19">
        <f t="shared" ref="L175" si="81">SUM(L166:L174)</f>
        <v>107.03</v>
      </c>
    </row>
    <row r="176" spans="1:12" ht="15" thickBot="1" x14ac:dyDescent="0.3">
      <c r="A176" s="29">
        <f>A158</f>
        <v>2</v>
      </c>
      <c r="B176" s="30">
        <f>B158</f>
        <v>4</v>
      </c>
      <c r="C176" s="154" t="s">
        <v>4</v>
      </c>
      <c r="D176" s="155"/>
      <c r="E176" s="31"/>
      <c r="F176" s="32">
        <f>F165+F175</f>
        <v>1307</v>
      </c>
      <c r="G176" s="32">
        <f t="shared" ref="G176" si="82">G165+G175</f>
        <v>39.980000000000004</v>
      </c>
      <c r="H176" s="32">
        <f t="shared" ref="H176" si="83">H165+H175</f>
        <v>45.03</v>
      </c>
      <c r="I176" s="32">
        <f t="shared" ref="I176" si="84">I165+I175</f>
        <v>190.23</v>
      </c>
      <c r="J176" s="32">
        <f t="shared" ref="J176:L176" si="85">J165+J175</f>
        <v>1344.19</v>
      </c>
      <c r="K176" s="32"/>
      <c r="L176" s="32">
        <f t="shared" si="85"/>
        <v>183.48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122" t="s">
        <v>168</v>
      </c>
      <c r="F177" s="123" t="s">
        <v>60</v>
      </c>
      <c r="G177" s="128">
        <v>9.8800000000000008</v>
      </c>
      <c r="H177" s="128">
        <v>14.9</v>
      </c>
      <c r="I177" s="129">
        <v>2.6</v>
      </c>
      <c r="J177" s="128">
        <v>203.76</v>
      </c>
      <c r="K177" s="122" t="s">
        <v>171</v>
      </c>
      <c r="L177" s="142">
        <v>34.159999999999997</v>
      </c>
    </row>
    <row r="178" spans="1:12" ht="14.4" x14ac:dyDescent="0.3">
      <c r="A178" s="23"/>
      <c r="B178" s="15"/>
      <c r="C178" s="11"/>
      <c r="D178" s="6"/>
      <c r="E178" s="122" t="s">
        <v>95</v>
      </c>
      <c r="F178" s="123" t="s">
        <v>62</v>
      </c>
      <c r="G178" s="128">
        <v>8.77</v>
      </c>
      <c r="H178" s="128">
        <v>4.3</v>
      </c>
      <c r="I178" s="129">
        <v>39.729999999999997</v>
      </c>
      <c r="J178" s="128">
        <v>214</v>
      </c>
      <c r="K178" s="122" t="s">
        <v>68</v>
      </c>
      <c r="L178" s="142">
        <v>11.09</v>
      </c>
    </row>
    <row r="179" spans="1:12" ht="14.4" x14ac:dyDescent="0.3">
      <c r="A179" s="23"/>
      <c r="B179" s="15"/>
      <c r="C179" s="11"/>
      <c r="D179" s="7" t="s">
        <v>22</v>
      </c>
      <c r="E179" s="122" t="s">
        <v>169</v>
      </c>
      <c r="F179" s="123" t="s">
        <v>76</v>
      </c>
      <c r="G179" s="128">
        <v>7.0000000000000007E-2</v>
      </c>
      <c r="H179" s="128">
        <v>0.02</v>
      </c>
      <c r="I179" s="129">
        <v>15</v>
      </c>
      <c r="J179" s="128">
        <v>60</v>
      </c>
      <c r="K179" s="141" t="s">
        <v>78</v>
      </c>
      <c r="L179" s="142">
        <v>1.99</v>
      </c>
    </row>
    <row r="180" spans="1:12" ht="14.4" x14ac:dyDescent="0.3">
      <c r="A180" s="23"/>
      <c r="B180" s="15"/>
      <c r="C180" s="11"/>
      <c r="D180" s="7" t="s">
        <v>23</v>
      </c>
      <c r="E180" s="124" t="s">
        <v>46</v>
      </c>
      <c r="F180" s="125" t="s">
        <v>42</v>
      </c>
      <c r="G180" s="130">
        <v>3.16</v>
      </c>
      <c r="H180" s="130">
        <v>0.4</v>
      </c>
      <c r="I180" s="131">
        <v>19.32</v>
      </c>
      <c r="J180" s="130">
        <v>94</v>
      </c>
      <c r="K180" s="137" t="s">
        <v>70</v>
      </c>
      <c r="L180" s="139">
        <v>1.89</v>
      </c>
    </row>
    <row r="181" spans="1:12" ht="15" thickBot="1" x14ac:dyDescent="0.35">
      <c r="A181" s="23"/>
      <c r="B181" s="15"/>
      <c r="C181" s="11"/>
      <c r="D181" s="7" t="s">
        <v>24</v>
      </c>
      <c r="E181" s="124" t="s">
        <v>170</v>
      </c>
      <c r="F181" s="125" t="s">
        <v>123</v>
      </c>
      <c r="G181" s="130">
        <v>0.6</v>
      </c>
      <c r="H181" s="130">
        <v>0.6</v>
      </c>
      <c r="I181" s="131">
        <v>14.7</v>
      </c>
      <c r="J181" s="130">
        <v>70.5</v>
      </c>
      <c r="K181" s="137" t="s">
        <v>48</v>
      </c>
      <c r="L181" s="139">
        <v>14.65</v>
      </c>
    </row>
    <row r="182" spans="1:12" ht="14.4" x14ac:dyDescent="0.3">
      <c r="A182" s="23"/>
      <c r="B182" s="15"/>
      <c r="C182" s="11"/>
      <c r="D182" s="6"/>
      <c r="E182" s="120" t="s">
        <v>145</v>
      </c>
      <c r="F182" s="123" t="s">
        <v>119</v>
      </c>
      <c r="G182" s="128">
        <v>0.48</v>
      </c>
      <c r="H182" s="128">
        <v>0.06</v>
      </c>
      <c r="I182" s="129">
        <v>1.02</v>
      </c>
      <c r="J182" s="128">
        <v>6</v>
      </c>
      <c r="K182" s="120" t="s">
        <v>97</v>
      </c>
      <c r="L182" s="142">
        <v>12.67</v>
      </c>
    </row>
    <row r="183" spans="1:12" ht="14.4" x14ac:dyDescent="0.3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thickBot="1" x14ac:dyDescent="0.3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22.96</v>
      </c>
      <c r="H184" s="19">
        <f t="shared" si="86"/>
        <v>20.279999999999998</v>
      </c>
      <c r="I184" s="19">
        <f t="shared" si="86"/>
        <v>92.37</v>
      </c>
      <c r="J184" s="19">
        <f t="shared" si="86"/>
        <v>648.26</v>
      </c>
      <c r="K184" s="25"/>
      <c r="L184" s="19">
        <f t="shared" ref="L184" si="87">SUM(L177:L183)</f>
        <v>76.45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124" t="s">
        <v>162</v>
      </c>
      <c r="F185" s="121" t="s">
        <v>119</v>
      </c>
      <c r="G185" s="126">
        <v>1.05</v>
      </c>
      <c r="H185" s="126">
        <v>5.7</v>
      </c>
      <c r="I185" s="127">
        <v>5.54</v>
      </c>
      <c r="J185" s="126">
        <v>79.7</v>
      </c>
      <c r="K185" s="137" t="s">
        <v>173</v>
      </c>
      <c r="L185" s="138">
        <v>10.77</v>
      </c>
    </row>
    <row r="186" spans="1:12" ht="14.4" x14ac:dyDescent="0.3">
      <c r="A186" s="23"/>
      <c r="B186" s="15"/>
      <c r="C186" s="11"/>
      <c r="D186" s="7" t="s">
        <v>27</v>
      </c>
      <c r="E186" s="122" t="s">
        <v>172</v>
      </c>
      <c r="F186" s="123" t="s">
        <v>56</v>
      </c>
      <c r="G186" s="128">
        <v>6.68</v>
      </c>
      <c r="H186" s="130">
        <v>4.92</v>
      </c>
      <c r="I186" s="143">
        <v>11.36</v>
      </c>
      <c r="J186" s="128">
        <v>117.07</v>
      </c>
      <c r="K186" s="136" t="s">
        <v>174</v>
      </c>
      <c r="L186" s="142">
        <v>33.04</v>
      </c>
    </row>
    <row r="187" spans="1:12" ht="14.4" x14ac:dyDescent="0.3">
      <c r="A187" s="23"/>
      <c r="B187" s="15"/>
      <c r="C187" s="11"/>
      <c r="D187" s="7" t="s">
        <v>28</v>
      </c>
      <c r="E187" s="122" t="s">
        <v>152</v>
      </c>
      <c r="F187" s="123" t="s">
        <v>64</v>
      </c>
      <c r="G187" s="128">
        <v>12.1</v>
      </c>
      <c r="H187" s="128">
        <v>12.4</v>
      </c>
      <c r="I187" s="129">
        <v>33</v>
      </c>
      <c r="J187" s="128">
        <v>293.5</v>
      </c>
      <c r="K187" s="122" t="s">
        <v>153</v>
      </c>
      <c r="L187" s="142">
        <v>43.02</v>
      </c>
    </row>
    <row r="188" spans="1:12" ht="14.4" x14ac:dyDescent="0.3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4.4" x14ac:dyDescent="0.3">
      <c r="A189" s="23"/>
      <c r="B189" s="15"/>
      <c r="C189" s="11"/>
      <c r="D189" s="7" t="s">
        <v>30</v>
      </c>
      <c r="E189" s="124" t="s">
        <v>63</v>
      </c>
      <c r="F189" s="123" t="s">
        <v>64</v>
      </c>
      <c r="G189" s="130">
        <v>0.2</v>
      </c>
      <c r="H189" s="130">
        <v>0.03</v>
      </c>
      <c r="I189" s="131">
        <v>22.25</v>
      </c>
      <c r="J189" s="130">
        <v>87.4</v>
      </c>
      <c r="K189" s="137" t="s">
        <v>173</v>
      </c>
      <c r="L189" s="146">
        <v>16.36</v>
      </c>
    </row>
    <row r="190" spans="1:12" ht="14.4" x14ac:dyDescent="0.3">
      <c r="A190" s="23"/>
      <c r="B190" s="15"/>
      <c r="C190" s="11"/>
      <c r="D190" s="7" t="s">
        <v>31</v>
      </c>
      <c r="E190" s="124" t="s">
        <v>46</v>
      </c>
      <c r="F190" s="125" t="s">
        <v>65</v>
      </c>
      <c r="G190" s="130">
        <v>2.37</v>
      </c>
      <c r="H190" s="130">
        <v>0.3</v>
      </c>
      <c r="I190" s="131">
        <v>14.49</v>
      </c>
      <c r="J190" s="130">
        <v>70.5</v>
      </c>
      <c r="K190" s="136" t="s">
        <v>174</v>
      </c>
      <c r="L190" s="146">
        <v>1.41</v>
      </c>
    </row>
    <row r="191" spans="1:12" ht="14.4" x14ac:dyDescent="0.3">
      <c r="A191" s="23"/>
      <c r="B191" s="15"/>
      <c r="C191" s="11"/>
      <c r="D191" s="7" t="s">
        <v>32</v>
      </c>
      <c r="E191" s="124" t="s">
        <v>66</v>
      </c>
      <c r="F191" s="140" t="s">
        <v>42</v>
      </c>
      <c r="G191" s="130">
        <v>2.64</v>
      </c>
      <c r="H191" s="130">
        <v>0.48</v>
      </c>
      <c r="I191" s="131">
        <v>15.84</v>
      </c>
      <c r="J191" s="130">
        <v>79.2</v>
      </c>
      <c r="K191" s="122" t="s">
        <v>153</v>
      </c>
      <c r="L191" s="146">
        <v>2.4300000000000002</v>
      </c>
    </row>
    <row r="192" spans="1:12" ht="14.4" x14ac:dyDescent="0.3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4.4" x14ac:dyDescent="0.3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25.04</v>
      </c>
      <c r="H194" s="19">
        <f t="shared" si="88"/>
        <v>23.830000000000005</v>
      </c>
      <c r="I194" s="19">
        <f t="shared" si="88"/>
        <v>102.48</v>
      </c>
      <c r="J194" s="19">
        <f t="shared" si="88"/>
        <v>727.37</v>
      </c>
      <c r="K194" s="25"/>
      <c r="L194" s="19">
        <f t="shared" ref="L194" si="89">SUM(L185:L193)</f>
        <v>107.03000000000002</v>
      </c>
    </row>
    <row r="195" spans="1:12" ht="14.4" x14ac:dyDescent="0.25">
      <c r="A195" s="29">
        <f>A177</f>
        <v>2</v>
      </c>
      <c r="B195" s="30">
        <f>B177</f>
        <v>5</v>
      </c>
      <c r="C195" s="154" t="s">
        <v>4</v>
      </c>
      <c r="D195" s="155"/>
      <c r="E195" s="31"/>
      <c r="F195" s="32">
        <f>F184+F194</f>
        <v>0</v>
      </c>
      <c r="G195" s="32">
        <f t="shared" ref="G195" si="90">G184+G194</f>
        <v>48</v>
      </c>
      <c r="H195" s="32">
        <f t="shared" ref="H195" si="91">H184+H194</f>
        <v>44.11</v>
      </c>
      <c r="I195" s="32">
        <f t="shared" ref="I195" si="92">I184+I194</f>
        <v>194.85000000000002</v>
      </c>
      <c r="J195" s="32">
        <f t="shared" ref="J195:L195" si="93">J184+J194</f>
        <v>1375.63</v>
      </c>
      <c r="K195" s="32"/>
      <c r="L195" s="32">
        <f t="shared" si="93"/>
        <v>183.48000000000002</v>
      </c>
    </row>
    <row r="196" spans="1:12" x14ac:dyDescent="0.25">
      <c r="A196" s="27"/>
      <c r="B196" s="28"/>
      <c r="C196" s="156" t="s">
        <v>5</v>
      </c>
      <c r="D196" s="156"/>
      <c r="E196" s="156"/>
      <c r="F196" s="34">
        <f>(F24+F43+F62+F81+F100+F119+F138+F157+F176+F195)/(IF(F24=0,0,1)+IF(F43=0,0,1)+IF(F62=0,0,1)+IF(F81=0,0,1)+IF(F100=0,0,1)+IF(F119=0,0,1)+IF(F138=0,0,1)+IF(F157=0,0,1)+IF(F176=0,0,1)+IF(F195=0,0,1))</f>
        <v>1070.2857142857142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46.286000000000001</v>
      </c>
      <c r="H196" s="34">
        <f t="shared" si="94"/>
        <v>46.720999999999989</v>
      </c>
      <c r="I196" s="34">
        <f t="shared" si="94"/>
        <v>192.56199999999998</v>
      </c>
      <c r="J196" s="34">
        <f t="shared" si="94"/>
        <v>1378.6439999999998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183.48000000000002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2023-10-26T07:48:54Z</dcterms:modified>
</cp:coreProperties>
</file>